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7\Desktop\Formos Nr. 1 Nr.7\"/>
    </mc:Choice>
  </mc:AlternateContent>
  <bookViews>
    <workbookView xWindow="0" yWindow="0" windowWidth="28800" windowHeight="1233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7 - Individuali peržiūra" guid="{CFF0AC2F-C736-466C-A816-5A9F8B651427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<sst xmlns="http://schemas.openxmlformats.org/spreadsheetml/2006/main" count="66" uniqueCount="52">
  <si>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</si>
  <si>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</si>
  <si>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</si>
  <si>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</si>
  <si>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</si>
  <si>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</si>
  <si>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</si>
  <si>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</si>
  <si>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</si>
  <si>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</si>
  <si>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</si>
  <si>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</si>
  <si>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</si>
  <si>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</si>
  <si>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</si>
  <si>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</si>
  <si>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</si>
  <si>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</si>
  <si>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</si>
  <si>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</si>
  <si>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</si>
  <si>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</si>
  <si>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</si>
  <si>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</si>
  <si>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</si>
  <si>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</si>
  <si>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</si>
  <si>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</si>
  <si>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</si>
  <si>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</si>
  <si>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</si>
  <si>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</si>
  <si>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</si>
  <si>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</si>
  <si>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</si>
  <si>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</si>
  <si>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</si>
  <si>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</si>
  <si>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</si>
  <si>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</si>
  <si>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</si>
  <si>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Stanislava Vaičiulienė</t>
  </si>
  <si>
    <t>IR KITŲ LĖŠŲ, SKIRIAMŲ PROGRAMOMS FINANSUOTI</t>
  </si>
  <si>
    <t>Direktorė</t>
  </si>
  <si>
    <t>Rengėjo v., pavardė: Rasa Baltaragienė</t>
  </si>
  <si>
    <t>Nijolė Gudžiūnienė</t>
  </si>
  <si>
    <t>Šiaulių lopšelis-darželis " Kregždutė", kodas 190526385, P. Cvirkos g. 60, LT-77164 Šiauliai</t>
  </si>
  <si>
    <t xml:space="preserve">Šiaulių miesto savivaldybės švietimo centro Centralizuotos 
buhalterinės apskaitos padalinio 
vyr. buhalterė  </t>
  </si>
  <si>
    <t>Metinė</t>
  </si>
  <si>
    <t>2021 M. GRUODŽIO 31 D.</t>
  </si>
  <si>
    <t>Nr. 4</t>
  </si>
  <si>
    <t>PASTABA. Surinkta - 46833,12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</si>
</sst>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4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9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2" fontId="14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7.xml"/><Relationship Id="rId41" Type="http://schemas.openxmlformats.org/officeDocument/2006/relationships/revisionLog" Target="revisionLog6.xml"/><Relationship Id="rId45" Type="http://schemas.openxmlformats.org/officeDocument/2006/relationships/revisionLog" Target="revisionLog3.xml"/><Relationship Id="rId44" Type="http://schemas.openxmlformats.org/officeDocument/2006/relationships/revisionLog" Target="revisionLog2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B35E3DF-FD1F-4F38-88CF-E01BB37CC206}" diskRevisions="1" revisionId="145" version="44">
  <header guid="{09E06DBE-C41B-4AA2-A84D-729C0F4759DE}" dateTime="2022-01-04T16:03:50" maxSheetId="4" userName="PC17" r:id="rId41" minRId="136" maxRId="143">
    <sheetIdMap count="3">
      <sheetId val="1"/>
      <sheetId val="2"/>
      <sheetId val="3"/>
    </sheetIdMap>
  </header>
  <header guid="{8E8FD756-2525-4F14-91D2-32D9B639FE90}" dateTime="2022-01-04T16:07:23" maxSheetId="4" userName="PC17" r:id="rId42" minRId="144">
    <sheetIdMap count="3">
      <sheetId val="1"/>
      <sheetId val="2"/>
      <sheetId val="3"/>
    </sheetIdMap>
  </header>
  <header guid="{365EE590-6FFE-4A99-BBFD-71E2B2479C29}" dateTime="2022-01-04T16:12:26" maxSheetId="4" userName="PC17" r:id="rId43">
    <sheetIdMap count="3">
      <sheetId val="1"/>
      <sheetId val="2"/>
      <sheetId val="3"/>
    </sheetIdMap>
  </header>
  <header guid="{21D4140D-0CB4-42CB-8DB0-B50D25A16E7A}" dateTime="2022-01-04T16:53:54" maxSheetId="4" userName="PC17" r:id="rId44" minRId="145">
    <sheetIdMap count="3">
      <sheetId val="1"/>
      <sheetId val="2"/>
      <sheetId val="3"/>
    </sheetIdMap>
  </header>
  <header guid="{DB35E3DF-FD1F-4F38-88CF-E01BB37CC206}" dateTime="2022-01-04T17:00:38" maxSheetId="4" userName="PC17" r:id="rId4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>
    <oc r="F34">
      <v>5649.23</v>
    </oc>
    <nc r="F34">
      <v>8002.37</v>
    </nc>
  </rcc>
  <rcv guid="{CFF0AC2F-C736-466C-A816-5A9F8B651427}" action="delete"/>
  <rcv guid="{CFF0AC2F-C736-466C-A816-5A9F8B65142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" sId="1">
    <oc r="D14" t="inlineStr">
      <is>
        <t>Ketvirtinė</t>
      </is>
    </oc>
    <nc r="D14" t="inlineStr">
      <is>
        <t>Metinė</t>
      </is>
    </nc>
  </rcc>
  <rcc rId="137" sId="1">
    <oc r="A13" t="inlineStr">
      <is>
        <t>2021 M. RUGSĖJO 30 D.</t>
      </is>
    </oc>
    <nc r="A13" t="inlineStr">
      <is>
        <t>2021 M. GRUODŽIO 31 D.</t>
      </is>
    </nc>
  </rcc>
  <rcc rId="138" sId="1" numFmtId="19">
    <oc r="C18">
      <v>44477</v>
    </oc>
    <nc r="C18">
      <v>44565</v>
    </nc>
  </rcc>
  <rcc rId="139" sId="1">
    <oc r="D18" t="inlineStr">
      <is>
        <t>Nr. 3</t>
      </is>
    </oc>
    <nc r="D18" t="inlineStr">
      <is>
        <t>Nr. 4</t>
      </is>
    </nc>
  </rcc>
  <rcc rId="140" sId="1">
    <oc r="D37">
      <v>27300</v>
    </oc>
    <nc r="D37">
      <v>46350</v>
    </nc>
  </rcc>
  <rcc rId="141" sId="1">
    <oc r="E37">
      <v>27054.3</v>
    </oc>
    <nc r="E37">
      <v>43087.68</v>
    </nc>
  </rcc>
  <rcc rId="142" sId="1">
    <oc r="F37">
      <v>27047.84</v>
    </oc>
    <nc r="F37">
      <v>43087.68</v>
    </nc>
  </rcc>
  <rcc rId="143" sId="1">
    <oc r="E34">
      <v>5720.01</v>
    </oc>
    <nc r="E34">
      <v>8002.37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1">
    <oc r="A43" t="inlineStr">
      <is>
        <t>PASTABA. Surinkta - 27742,86 Eur</t>
      </is>
    </oc>
    <nc r="A43" t="inlineStr">
      <is>
        <t>PASTABA. Surinkta - 46833,12 Eur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0" zoomScaleNormal="100" workbookViewId="0">
      <selection activeCell="H33" sqref="H33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9" t="s">
        <v>46</v>
      </c>
      <c r="B7" s="50"/>
      <c r="C7" s="50"/>
      <c r="D7" s="50"/>
      <c r="E7" s="50"/>
      <c r="F7" s="50"/>
      <c r="G7" s="50"/>
      <c r="H7" s="50"/>
      <c r="I7" s="50"/>
    </row>
    <row r="8" spans="1:12" ht="15" customHeight="1">
      <c r="A8" s="51" t="s">
        <v>5</v>
      </c>
      <c r="B8" s="51"/>
      <c r="C8" s="51"/>
      <c r="D8" s="51"/>
      <c r="E8" s="51"/>
      <c r="F8" s="51"/>
      <c r="G8" s="51"/>
      <c r="H8" s="51"/>
      <c r="I8" s="51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52" t="s">
        <v>6</v>
      </c>
      <c r="B10" s="52"/>
      <c r="C10" s="52"/>
      <c r="D10" s="52"/>
      <c r="E10" s="52"/>
      <c r="F10" s="52"/>
      <c r="G10" s="52"/>
      <c r="H10" s="52"/>
      <c r="I10" s="52"/>
    </row>
    <row r="11" spans="1:12" ht="15.75" customHeight="1">
      <c r="A11" s="52" t="s">
        <v>42</v>
      </c>
      <c r="B11" s="52"/>
      <c r="C11" s="52"/>
      <c r="D11" s="52"/>
      <c r="E11" s="52"/>
      <c r="F11" s="52"/>
      <c r="G11" s="52"/>
      <c r="H11" s="52"/>
      <c r="I11" s="52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38"/>
      <c r="D14" s="42" t="s">
        <v>48</v>
      </c>
    </row>
    <row r="15" spans="1:12">
      <c r="A15" s="45" t="s">
        <v>7</v>
      </c>
      <c r="B15" s="45"/>
      <c r="C15" s="45"/>
      <c r="D15" s="45"/>
      <c r="E15" s="45"/>
      <c r="F15" s="45"/>
      <c r="G15" s="45"/>
      <c r="H15" s="45"/>
      <c r="I15" s="45"/>
    </row>
    <row r="16" spans="1:12" ht="15.75">
      <c r="A16" s="46" t="s">
        <v>8</v>
      </c>
      <c r="B16" s="46"/>
      <c r="C16" s="46"/>
      <c r="D16" s="46"/>
      <c r="E16" s="46"/>
      <c r="F16" s="46"/>
      <c r="G16" s="46"/>
      <c r="H16" s="46"/>
      <c r="I16" s="46"/>
    </row>
    <row r="18" spans="1:11">
      <c r="C18" s="35">
        <v>44565</v>
      </c>
      <c r="D18" s="6" t="s">
        <v>50</v>
      </c>
      <c r="E18" s="5"/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190526385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8002.37</v>
      </c>
      <c r="C33" s="21">
        <f>SUM(C35:C37)</f>
        <v>61400</v>
      </c>
      <c r="D33" s="21">
        <f>SUM(D35:D37)</f>
        <v>46350</v>
      </c>
      <c r="E33" s="21">
        <f>SUM(E34:E37)</f>
        <v>51090.05</v>
      </c>
      <c r="F33" s="21">
        <f>SUM(F34:F37)</f>
        <v>51090.05</v>
      </c>
      <c r="G33" s="21">
        <f>SUM(G34:G37)</f>
        <v>3262.3199999999997</v>
      </c>
      <c r="H33" s="21">
        <f>SUM(H34:H37)</f>
        <v>0</v>
      </c>
      <c r="I33" s="44">
        <f>SUM(I34:I37)</f>
        <v>3262.3199999999997</v>
      </c>
    </row>
    <row r="34" spans="1:9">
      <c r="A34" s="20" t="s">
        <v>25</v>
      </c>
      <c r="B34" s="21">
        <v>8002.37</v>
      </c>
      <c r="C34" s="21" t="s">
        <v>26</v>
      </c>
      <c r="D34" s="21" t="s">
        <v>26</v>
      </c>
      <c r="E34" s="21">
        <v>8002.37</v>
      </c>
      <c r="F34" s="21">
        <v>8002.37</v>
      </c>
      <c r="G34" s="21">
        <f>B34-E34</f>
        <v>0</v>
      </c>
      <c r="H34" s="21">
        <f>E34-F34</f>
        <v>0</v>
      </c>
      <c r="I34" s="21">
        <f>G34+H34</f>
        <v>0</v>
      </c>
    </row>
    <row r="35" spans="1:9">
      <c r="A35" s="20" t="s">
        <v>27</v>
      </c>
      <c r="B35" s="21" t="s">
        <v>26</v>
      </c>
      <c r="C35" s="22"/>
      <c r="D35" s="2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21">
        <v>0</v>
      </c>
      <c r="D36" s="37">
        <v>0</v>
      </c>
      <c r="E36" s="21">
        <v>0</v>
      </c>
      <c r="F36" s="21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29</v>
      </c>
      <c r="B37" s="21" t="s">
        <v>26</v>
      </c>
      <c r="C37" s="21">
        <v>61400</v>
      </c>
      <c r="D37" s="21">
        <v>46350</v>
      </c>
      <c r="E37" s="21">
        <v>43087.68</v>
      </c>
      <c r="F37" s="21">
        <v>43087.68</v>
      </c>
      <c r="G37" s="21">
        <f>D37-E37</f>
        <v>3262.3199999999997</v>
      </c>
      <c r="H37" s="21">
        <f>E37-F37</f>
        <v>0</v>
      </c>
      <c r="I37" s="21">
        <f>G37+H37</f>
        <v>3262.3199999999997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41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8" t="s">
        <v>36</v>
      </c>
      <c r="B47" s="48"/>
      <c r="C47" s="48"/>
      <c r="D47" s="48"/>
      <c r="E47" s="48"/>
      <c r="F47" s="48"/>
      <c r="G47" s="48"/>
      <c r="H47" s="48"/>
      <c r="I47" s="48"/>
    </row>
    <row r="48" spans="1:9" ht="14.25" customHeight="1">
      <c r="A48" s="40" t="s">
        <v>43</v>
      </c>
      <c r="D48" s="30"/>
      <c r="H48" s="39" t="s">
        <v>45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 ht="36.75">
      <c r="A51" s="43" t="s">
        <v>47</v>
      </c>
      <c r="B51" s="31"/>
      <c r="C51" s="2"/>
      <c r="D51" s="32"/>
      <c r="E51" s="2"/>
      <c r="F51" s="2"/>
      <c r="G51" s="2"/>
      <c r="H51" s="39" t="s">
        <v>41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44</v>
      </c>
    </row>
  </sheetData>
  <customSheetViews>
    <customSheetView guid="{CFF0AC2F-C736-466C-A816-5A9F8B651427}" showPageBreaks="1" fitToPage="1" topLeftCell="A10">
      <selection activeCell="H33" sqref="H33"/>
      <pageMargins left="0.7" right="0.7" top="0.75" bottom="0.75" header="0.51180555555555496" footer="0.51180555555555496"/>
      <pageSetup paperSize="9" scale="53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3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PC17</cp:lastModifiedBy>
  <cp:revision>0</cp:revision>
  <cp:lastPrinted>2021-10-08T08:07:47Z</cp:lastPrinted>
  <dcterms:created xsi:type="dcterms:W3CDTF">2018-11-13T06:22:20Z</dcterms:created>
  <dcterms:modified xsi:type="dcterms:W3CDTF">2022-01-04T15:00:38Z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