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7\Desktop\"/>
    </mc:Choice>
  </mc:AlternateContent>
  <bookViews>
    <workbookView xWindow="0" yWindow="0" windowWidth="15135" windowHeight="7620" tabRatio="5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PC17 - Individuali peržiūra" guid="{CFF0AC2F-C736-466C-A816-5A9F8B651427}" mergeInterval="0" personalView="1" maximized="1" xWindow="-8" yWindow="-8" windowWidth="1936" windowHeight="1056" tabRatio="500" activeSheetId="1"/>
    <customWorkbookView name="PC13 - Individuali peržiūra" guid="{CE047DF6-8CEE-42AE-9CF6-B46EFA07F53D}" mergeInterval="0" personalView="1" maximized="1" xWindow="-8" yWindow="-8" windowWidth="1936" windowHeight="1056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3" i="1" l="1"/>
  <c r="H37" i="1" l="1"/>
  <c r="G37" i="1"/>
  <c r="H36" i="1"/>
  <c r="G36" i="1"/>
  <c r="H35" i="1"/>
  <c r="G35" i="1"/>
  <c r="I35" i="1" s="1"/>
  <c r="H34" i="1"/>
  <c r="G34" i="1"/>
  <c r="E33" i="1"/>
  <c r="D33" i="1"/>
  <c r="C33" i="1"/>
  <c r="B33" i="1"/>
  <c r="I36" i="1" l="1"/>
  <c r="I34" i="1"/>
  <c r="G33" i="1"/>
  <c r="I37" i="1"/>
  <c r="H33" i="1"/>
  <c r="I33" i="1" l="1"/>
</calcChain>
</file>

<file path=xl/sharedStrings.xml><?xml version="1.0" encoding="utf-8"?>
<sst xmlns="http://schemas.openxmlformats.org/spreadsheetml/2006/main" count="66" uniqueCount="52">
  <si>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</si>
  <si>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</si>
  <si>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</si>
  <si>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</si>
  <si>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</si>
  <si>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</si>
  <si>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</si>
  <si>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(metinė, ketvirtinė)</t>
  </si>
  <si>
    <t>ATASKAITA</t>
  </si>
  <si>
    <t>(data)</t>
  </si>
  <si>
    <t xml:space="preserve">    Kodas</t>
  </si>
  <si>
    <t>Ministerijos / Savivaldybės</t>
  </si>
  <si>
    <t>Departamento</t>
  </si>
  <si>
    <t>Įstaigos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</si>
  <si>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</si>
  <si>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</si>
  <si>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</si>
  <si>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</si>
  <si>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</si>
  <si>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</si>
  <si>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</si>
  <si>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</si>
  <si>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</si>
  <si>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</si>
  <si>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</si>
  <si>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</si>
  <si>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</si>
  <si>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</si>
  <si>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</si>
  <si>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</si>
  <si>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</si>
  <si>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</si>
  <si>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</si>
  <si>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</si>
  <si>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r>
      <rPr>
        <sz val="9"/>
        <rFont val="Times New Roman"/>
        <family val="1"/>
        <charset val="186"/>
      </rP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</si>
  <si>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</si>
  <si>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</si>
  <si>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</si>
  <si>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</si>
  <si>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</si>
  <si>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 / centralizuotos apskaitos įstaigos vadovo arba jo įgalioto asmens pareigų pavadinimas)</t>
  </si>
  <si>
    <t>Švietimo centro vyr.buhalterė</t>
  </si>
  <si>
    <t>Stanislava Vaičiulienė</t>
  </si>
  <si>
    <t>IR KITŲ LĖŠŲ, SKIRIAMŲ PROGRAMOMS FINANSUOTI</t>
  </si>
  <si>
    <t>Direktorė</t>
  </si>
  <si>
    <t>Rengėjo v., pavardė: Rasa Baltaragienė</t>
  </si>
  <si>
    <t>Nijolė Gudžiūnienė</t>
  </si>
  <si>
    <t>Šiaulių lopšelis-darželis " Kregždutė", kodas 190526385, P. Cvirkos g. 60, LT-77164 Šiauliai</t>
  </si>
  <si>
    <t>2021 M. KOVO 31 D.</t>
  </si>
  <si>
    <t>Ketvirtinė</t>
  </si>
  <si>
    <t>Nr. 1</t>
  </si>
  <si>
    <t>PASTABA. Surinkta - 7621,96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</si>
</sst>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rgb="FF000000"/>
      <name val="Calibri"/>
      <family val="2"/>
      <charset val="186"/>
    </font>
    <font>
      <sz val="10"/>
      <name val="TimesLT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trike/>
      <sz val="11"/>
      <color rgb="FFFF0000"/>
      <name val="Calibri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Times New Roman Baltic"/>
      <charset val="186"/>
    </font>
    <font>
      <sz val="11"/>
      <color rgb="FF000000"/>
      <name val="Calibri"/>
      <family val="2"/>
      <charset val="186"/>
    </font>
    <font>
      <u/>
      <sz val="8"/>
      <name val="Times New Roman"/>
      <family val="1"/>
      <charset val="186"/>
    </font>
    <font>
      <u/>
      <sz val="12"/>
      <color rgb="FF000000"/>
      <name val="Times New Roman"/>
      <family val="1"/>
      <charset val="186"/>
    </font>
    <font>
      <u/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52">
    <xf numFmtId="0" fontId="0" fillId="0" borderId="0" xfId="0"/>
    <xf numFmtId="0" fontId="2" fillId="0" borderId="0" xfId="3" applyFont="1" applyAlignment="1">
      <alignment vertical="center"/>
    </xf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9" fillId="0" borderId="0" xfId="0" applyFont="1" applyBorder="1" applyAlignment="1">
      <alignment horizontal="left"/>
    </xf>
    <xf numFmtId="0" fontId="16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4" fontId="6" fillId="0" borderId="1" xfId="1" applyNumberFormat="1" applyFont="1" applyBorder="1" applyAlignment="1">
      <alignment horizontal="left" vertical="center" wrapText="1"/>
    </xf>
    <xf numFmtId="0" fontId="3" fillId="0" borderId="0" xfId="0" applyFont="1" applyFill="1" applyBorder="1"/>
    <xf numFmtId="0" fontId="1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4" fillId="0" borderId="1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4">
    <cellStyle name="Įprastas" xfId="0" builtinId="0"/>
    <cellStyle name="Įprastas 5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2.xml"/><Relationship Id="rId3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5C1FC73-DCA9-43CF-9953-587BF83F5889}" diskRevisions="1" revisionId="116" version="32">
  <header guid="{3E945B13-2568-434B-9A11-31D641BFF85D}" dateTime="2021-04-07T09:50:32" maxSheetId="4" userName="PC17" r:id="rId32" minRId="105" maxRId="113">
    <sheetIdMap count="3">
      <sheetId val="1"/>
      <sheetId val="2"/>
      <sheetId val="3"/>
    </sheetIdMap>
  </header>
  <header guid="{A5C1FC73-DCA9-43CF-9953-587BF83F5889}" dateTime="2021-04-07T09:59:11" maxSheetId="4" userName="PC17" r:id="rId33" minRId="114" maxRId="11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" sId="1">
    <oc r="A13" t="inlineStr">
      <is>
        <t>2020 M. GRUODŽIO 31 D.</t>
      </is>
    </oc>
    <nc r="A13" t="inlineStr">
      <is>
        <t>2021 M. KOVO 31 D.</t>
      </is>
    </nc>
  </rcc>
  <rcc rId="106" sId="1">
    <oc r="D14" t="inlineStr">
      <is>
        <t>METINĖ</t>
      </is>
    </oc>
    <nc r="D14" t="inlineStr">
      <is>
        <t>Ketvirtinė</t>
      </is>
    </nc>
  </rcc>
  <rfmt sheetId="1" sqref="D14">
    <dxf>
      <alignment horizontal="left" readingOrder="0"/>
    </dxf>
  </rfmt>
  <rcc rId="107" sId="1" numFmtId="19">
    <oc r="C18">
      <v>44203</v>
    </oc>
    <nc r="C18">
      <v>44293</v>
    </nc>
  </rcc>
  <rcc rId="108" sId="1">
    <oc r="D18" t="inlineStr">
      <is>
        <t>Nr. 4</t>
      </is>
    </oc>
    <nc r="D18" t="inlineStr">
      <is>
        <t>Nr. 1</t>
      </is>
    </nc>
  </rcc>
  <rcc rId="109" sId="1">
    <oc r="B34">
      <v>4780</v>
    </oc>
    <nc r="B34">
      <v>8002.37</v>
    </nc>
  </rcc>
  <rcc rId="110" sId="1">
    <oc r="C37">
      <v>60600</v>
    </oc>
    <nc r="C37">
      <v>61400</v>
    </nc>
  </rcc>
  <rcc rId="111" sId="1">
    <oc r="D37">
      <v>34422.85</v>
    </oc>
    <nc r="D37">
      <v>7550</v>
    </nc>
  </rcc>
  <rcc rId="112" sId="1">
    <oc r="E37">
      <v>26420.48</v>
    </oc>
    <nc r="E37">
      <v>5122.13</v>
    </nc>
  </rcc>
  <rcc rId="113" sId="1">
    <oc r="E34">
      <v>4780</v>
    </oc>
    <nc r="E34">
      <v>1580.92</v>
    </nc>
  </rcc>
  <rcv guid="{CFF0AC2F-C736-466C-A816-5A9F8B651427}" action="delete"/>
  <rcv guid="{CFF0AC2F-C736-466C-A816-5A9F8B65142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>
    <oc r="F34">
      <v>4780</v>
    </oc>
    <nc r="F34">
      <v>1573.12</v>
    </nc>
  </rcc>
  <rcc rId="115" sId="1">
    <oc r="F37">
      <v>26420.48</v>
    </oc>
    <nc r="F37">
      <v>5122.13</v>
    </nc>
  </rcc>
  <rcc rId="116" sId="1">
    <oc r="A43" t="inlineStr">
      <is>
        <t>PASTABA. Surinkta - 34517,33</t>
      </is>
    </oc>
    <nc r="A43" t="inlineStr">
      <is>
        <t>PASTABA. Surinkta - 7621,96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22" zoomScaleNormal="100" workbookViewId="0">
      <selection activeCell="E42" sqref="E42"/>
    </sheetView>
  </sheetViews>
  <sheetFormatPr defaultColWidth="8.7109375"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" t="s">
        <v>0</v>
      </c>
      <c r="I1" s="2"/>
      <c r="L1" s="2"/>
    </row>
    <row r="2" spans="1:12">
      <c r="H2" s="1" t="s">
        <v>1</v>
      </c>
      <c r="I2" s="2"/>
      <c r="L2" s="2"/>
    </row>
    <row r="3" spans="1:12">
      <c r="H3" s="1" t="s">
        <v>2</v>
      </c>
      <c r="I3" s="2"/>
      <c r="L3" s="2"/>
    </row>
    <row r="4" spans="1:12">
      <c r="H4" s="1" t="s">
        <v>3</v>
      </c>
      <c r="I4" s="2"/>
      <c r="L4" s="2"/>
    </row>
    <row r="5" spans="1:12" ht="13.5" customHeight="1">
      <c r="H5" s="1" t="s">
        <v>4</v>
      </c>
      <c r="I5" s="2"/>
      <c r="L5" s="2"/>
    </row>
    <row r="6" spans="1:12" ht="13.5" customHeight="1">
      <c r="H6" s="1"/>
      <c r="I6" s="2"/>
      <c r="L6" s="2"/>
    </row>
    <row r="7" spans="1:12" ht="15.75">
      <c r="A7" s="46" t="s">
        <v>47</v>
      </c>
      <c r="B7" s="47"/>
      <c r="C7" s="47"/>
      <c r="D7" s="47"/>
      <c r="E7" s="47"/>
      <c r="F7" s="47"/>
      <c r="G7" s="47"/>
      <c r="H7" s="47"/>
      <c r="I7" s="47"/>
    </row>
    <row r="8" spans="1:12" ht="15" customHeight="1">
      <c r="A8" s="48" t="s">
        <v>5</v>
      </c>
      <c r="B8" s="48"/>
      <c r="C8" s="48"/>
      <c r="D8" s="48"/>
      <c r="E8" s="48"/>
      <c r="F8" s="48"/>
      <c r="G8" s="48"/>
      <c r="H8" s="48"/>
      <c r="I8" s="48"/>
    </row>
    <row r="9" spans="1:12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5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49"/>
    </row>
    <row r="11" spans="1:12" ht="15.75" customHeight="1">
      <c r="A11" s="49" t="s">
        <v>43</v>
      </c>
      <c r="B11" s="49"/>
      <c r="C11" s="49"/>
      <c r="D11" s="49"/>
      <c r="E11" s="49"/>
      <c r="F11" s="49"/>
      <c r="G11" s="49"/>
      <c r="H11" s="49"/>
      <c r="I11" s="49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</row>
    <row r="13" spans="1:12" ht="15.75">
      <c r="A13" s="50" t="s">
        <v>48</v>
      </c>
      <c r="B13" s="50"/>
      <c r="C13" s="50"/>
      <c r="D13" s="50"/>
      <c r="E13" s="50"/>
      <c r="F13" s="50"/>
      <c r="G13" s="50"/>
      <c r="H13" s="50"/>
      <c r="I13" s="50"/>
    </row>
    <row r="14" spans="1:12">
      <c r="C14" s="38"/>
      <c r="D14" s="51" t="s">
        <v>49</v>
      </c>
    </row>
    <row r="15" spans="1:12">
      <c r="A15" s="42" t="s">
        <v>7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43" t="s">
        <v>8</v>
      </c>
      <c r="B16" s="43"/>
      <c r="C16" s="43"/>
      <c r="D16" s="43"/>
      <c r="E16" s="43"/>
      <c r="F16" s="43"/>
      <c r="G16" s="43"/>
      <c r="H16" s="43"/>
      <c r="I16" s="43"/>
    </row>
    <row r="18" spans="1:11">
      <c r="C18" s="35">
        <v>44293</v>
      </c>
      <c r="D18" s="6" t="s">
        <v>50</v>
      </c>
      <c r="E18" s="5"/>
    </row>
    <row r="19" spans="1:11">
      <c r="C19" s="7" t="s">
        <v>9</v>
      </c>
      <c r="D19" s="2"/>
      <c r="E19" s="2"/>
      <c r="F19" s="2"/>
      <c r="G19" s="2"/>
      <c r="H19" s="2"/>
      <c r="I19" s="2"/>
    </row>
    <row r="20" spans="1:11">
      <c r="D20" s="2"/>
      <c r="E20" s="2"/>
      <c r="F20" s="2"/>
      <c r="G20" s="2"/>
      <c r="H20" s="2"/>
    </row>
    <row r="21" spans="1:11">
      <c r="D21" s="2"/>
      <c r="E21" s="2"/>
      <c r="F21" s="2"/>
      <c r="G21" s="2"/>
      <c r="H21" s="2"/>
      <c r="I21" s="2"/>
    </row>
    <row r="22" spans="1:11">
      <c r="D22" s="2"/>
      <c r="E22" s="2"/>
      <c r="F22" s="8"/>
      <c r="G22" s="2"/>
      <c r="H22" s="2"/>
      <c r="I22" s="2" t="s">
        <v>10</v>
      </c>
    </row>
    <row r="23" spans="1:11">
      <c r="D23" s="2"/>
      <c r="E23" s="2"/>
      <c r="F23" s="2"/>
      <c r="G23" s="2" t="s">
        <v>11</v>
      </c>
      <c r="H23" s="2"/>
      <c r="I23" s="9"/>
    </row>
    <row r="24" spans="1:11">
      <c r="D24" s="2"/>
      <c r="E24" s="2"/>
      <c r="F24" s="2"/>
      <c r="G24" s="2"/>
      <c r="H24" s="2" t="s">
        <v>12</v>
      </c>
      <c r="I24" s="9"/>
    </row>
    <row r="25" spans="1:11">
      <c r="D25" s="2"/>
      <c r="E25" s="2"/>
      <c r="F25" s="2"/>
      <c r="G25" s="2"/>
      <c r="H25" s="10" t="s">
        <v>13</v>
      </c>
      <c r="I25" s="9">
        <v>190526385</v>
      </c>
    </row>
    <row r="26" spans="1:11">
      <c r="A26" s="11"/>
      <c r="B26" s="11"/>
      <c r="C26" s="11"/>
      <c r="D26" s="12"/>
      <c r="E26" s="12"/>
      <c r="F26" s="12"/>
      <c r="G26" s="13"/>
      <c r="H26" s="12"/>
      <c r="I26" s="12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</row>
    <row r="30" spans="1:11">
      <c r="I30" s="15" t="s">
        <v>14</v>
      </c>
    </row>
    <row r="31" spans="1:11" ht="99" customHeight="1">
      <c r="A31" s="16" t="s">
        <v>15</v>
      </c>
      <c r="B31" s="17" t="s">
        <v>16</v>
      </c>
      <c r="C31" s="17" t="s">
        <v>17</v>
      </c>
      <c r="D31" s="17" t="s">
        <v>18</v>
      </c>
      <c r="E31" s="17" t="s">
        <v>19</v>
      </c>
      <c r="F31" s="17" t="s">
        <v>20</v>
      </c>
      <c r="G31" s="18" t="s">
        <v>21</v>
      </c>
      <c r="H31" s="17" t="s">
        <v>22</v>
      </c>
      <c r="I31" s="18" t="s">
        <v>23</v>
      </c>
      <c r="J31" s="2"/>
      <c r="K31" s="2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0" t="s">
        <v>24</v>
      </c>
      <c r="B33" s="21">
        <f>SUM(B34)</f>
        <v>8002.37</v>
      </c>
      <c r="C33" s="21">
        <f>SUM(C35:C37)</f>
        <v>61400</v>
      </c>
      <c r="D33" s="21">
        <f>SUM(D35:D37)</f>
        <v>7550</v>
      </c>
      <c r="E33" s="21">
        <f>SUM(E34:E37)</f>
        <v>6703.05</v>
      </c>
      <c r="F33" s="21">
        <f>SUM(F34:F37)</f>
        <v>6695.25</v>
      </c>
      <c r="G33" s="21">
        <f>SUM(G34:G37)</f>
        <v>8849.32</v>
      </c>
      <c r="H33" s="21">
        <f>SUM(H34:H37)</f>
        <v>7.8000000000001819</v>
      </c>
      <c r="I33" s="21">
        <f>SUM(I34:I37)</f>
        <v>8857.119999999999</v>
      </c>
    </row>
    <row r="34" spans="1:9">
      <c r="A34" s="20" t="s">
        <v>25</v>
      </c>
      <c r="B34" s="21">
        <v>8002.37</v>
      </c>
      <c r="C34" s="21" t="s">
        <v>26</v>
      </c>
      <c r="D34" s="21" t="s">
        <v>26</v>
      </c>
      <c r="E34" s="21">
        <v>1580.92</v>
      </c>
      <c r="F34" s="21">
        <v>1573.12</v>
      </c>
      <c r="G34" s="21">
        <f>B34-E34</f>
        <v>6421.45</v>
      </c>
      <c r="H34" s="21">
        <f>E34-F34</f>
        <v>7.8000000000001819</v>
      </c>
      <c r="I34" s="21">
        <f>G34+H34</f>
        <v>6429.25</v>
      </c>
    </row>
    <row r="35" spans="1:9">
      <c r="A35" s="20" t="s">
        <v>27</v>
      </c>
      <c r="B35" s="21" t="s">
        <v>26</v>
      </c>
      <c r="C35" s="22"/>
      <c r="D35" s="22"/>
      <c r="E35" s="22"/>
      <c r="F35" s="22"/>
      <c r="G35" s="21">
        <f>D35-E35</f>
        <v>0</v>
      </c>
      <c r="H35" s="21">
        <f>E35-F35</f>
        <v>0</v>
      </c>
      <c r="I35" s="21">
        <f>G35+H35</f>
        <v>0</v>
      </c>
    </row>
    <row r="36" spans="1:9">
      <c r="A36" s="20" t="s">
        <v>28</v>
      </c>
      <c r="B36" s="21" t="s">
        <v>26</v>
      </c>
      <c r="C36" s="21">
        <v>0</v>
      </c>
      <c r="D36" s="37">
        <v>0</v>
      </c>
      <c r="E36" s="21">
        <v>0</v>
      </c>
      <c r="F36" s="21">
        <v>0</v>
      </c>
      <c r="G36" s="21">
        <f>D36-E36</f>
        <v>0</v>
      </c>
      <c r="H36" s="21">
        <f>E36-F36</f>
        <v>0</v>
      </c>
      <c r="I36" s="21">
        <f>G36+H36</f>
        <v>0</v>
      </c>
    </row>
    <row r="37" spans="1:9">
      <c r="A37" s="20" t="s">
        <v>29</v>
      </c>
      <c r="B37" s="21" t="s">
        <v>26</v>
      </c>
      <c r="C37" s="21">
        <v>61400</v>
      </c>
      <c r="D37" s="21">
        <v>7550</v>
      </c>
      <c r="E37" s="21">
        <v>5122.13</v>
      </c>
      <c r="F37" s="21">
        <v>5122.13</v>
      </c>
      <c r="G37" s="21">
        <f>D37-E37</f>
        <v>2427.87</v>
      </c>
      <c r="H37" s="21">
        <f>E37-F37</f>
        <v>0</v>
      </c>
      <c r="I37" s="21">
        <f>G37+H37</f>
        <v>2427.87</v>
      </c>
    </row>
    <row r="38" spans="1:9" ht="39" customHeight="1">
      <c r="A38" s="23" t="s">
        <v>30</v>
      </c>
      <c r="B38" s="24" t="s">
        <v>26</v>
      </c>
      <c r="C38" s="24" t="s">
        <v>26</v>
      </c>
      <c r="D38" s="24" t="s">
        <v>26</v>
      </c>
      <c r="E38" s="24" t="s">
        <v>26</v>
      </c>
      <c r="F38" s="24" t="s">
        <v>26</v>
      </c>
      <c r="G38" s="24" t="s">
        <v>26</v>
      </c>
      <c r="H38" s="24" t="s">
        <v>26</v>
      </c>
      <c r="I38" s="24" t="s">
        <v>26</v>
      </c>
    </row>
    <row r="39" spans="1:9">
      <c r="A39" s="25" t="s">
        <v>31</v>
      </c>
      <c r="B39" s="22"/>
      <c r="C39" s="22"/>
      <c r="D39" s="22"/>
      <c r="E39" s="22"/>
      <c r="F39" s="22"/>
      <c r="G39" s="22"/>
      <c r="H39" s="22"/>
      <c r="I39" s="22"/>
    </row>
    <row r="40" spans="1:9">
      <c r="A40" s="25" t="s">
        <v>32</v>
      </c>
      <c r="B40" s="22"/>
      <c r="C40" s="22"/>
      <c r="D40" s="22"/>
      <c r="E40" s="22"/>
      <c r="F40" s="22"/>
      <c r="G40" s="22"/>
      <c r="H40" s="22"/>
      <c r="I40" s="22"/>
    </row>
    <row r="41" spans="1:9">
      <c r="A41" s="25" t="s">
        <v>33</v>
      </c>
      <c r="B41" s="22"/>
      <c r="C41" s="22"/>
      <c r="D41" s="22"/>
      <c r="E41" s="22"/>
      <c r="F41" s="22"/>
      <c r="G41" s="22"/>
      <c r="H41" s="22"/>
      <c r="I41" s="22"/>
    </row>
    <row r="42" spans="1:9">
      <c r="A42" s="26"/>
      <c r="B42" s="27"/>
      <c r="C42" s="27"/>
      <c r="D42" s="27"/>
      <c r="E42" s="27"/>
      <c r="F42" s="27"/>
      <c r="G42" s="27"/>
      <c r="H42" s="27"/>
      <c r="I42" s="27"/>
    </row>
    <row r="43" spans="1:9">
      <c r="A43" s="41" t="s">
        <v>51</v>
      </c>
      <c r="B43" s="27"/>
      <c r="C43" s="27"/>
      <c r="D43" s="27"/>
      <c r="E43" s="27"/>
      <c r="F43" s="27"/>
      <c r="G43" s="27"/>
      <c r="H43" s="27"/>
      <c r="I43" s="27"/>
    </row>
    <row r="44" spans="1:9">
      <c r="A44" s="26"/>
      <c r="B44" s="27"/>
      <c r="C44" s="27"/>
      <c r="D44" s="27"/>
      <c r="E44" s="27"/>
      <c r="F44" s="27"/>
      <c r="G44" s="27"/>
      <c r="H44" s="27"/>
      <c r="I44" s="27"/>
    </row>
    <row r="45" spans="1:9">
      <c r="A45" s="28" t="s">
        <v>34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 ht="15" customHeight="1">
      <c r="A47" s="45" t="s">
        <v>36</v>
      </c>
      <c r="B47" s="45"/>
      <c r="C47" s="45"/>
      <c r="D47" s="45"/>
      <c r="E47" s="45"/>
      <c r="F47" s="45"/>
      <c r="G47" s="45"/>
      <c r="H47" s="45"/>
      <c r="I47" s="45"/>
    </row>
    <row r="48" spans="1:9" ht="14.25" customHeight="1">
      <c r="A48" s="40" t="s">
        <v>44</v>
      </c>
      <c r="D48" s="30"/>
      <c r="H48" s="39" t="s">
        <v>46</v>
      </c>
    </row>
    <row r="49" spans="1:9">
      <c r="A49" s="2" t="s">
        <v>37</v>
      </c>
      <c r="B49" s="2"/>
      <c r="C49" s="2"/>
      <c r="D49" s="14" t="s">
        <v>38</v>
      </c>
      <c r="E49" s="2"/>
      <c r="F49" s="2"/>
      <c r="G49" s="2"/>
      <c r="H49" s="2" t="s">
        <v>39</v>
      </c>
      <c r="I49" s="2"/>
    </row>
    <row r="50" spans="1:9">
      <c r="A50" s="2"/>
      <c r="B50" s="2"/>
      <c r="C50" s="2"/>
      <c r="D50" s="14"/>
      <c r="E50" s="2"/>
      <c r="F50" s="2"/>
      <c r="G50" s="2"/>
      <c r="H50" s="2"/>
      <c r="I50" s="2"/>
    </row>
    <row r="51" spans="1:9">
      <c r="A51" s="31" t="s">
        <v>41</v>
      </c>
      <c r="B51" s="31"/>
      <c r="C51" s="2"/>
      <c r="D51" s="32"/>
      <c r="E51" s="2"/>
      <c r="F51" s="2"/>
      <c r="G51" s="2"/>
      <c r="H51" s="39" t="s">
        <v>42</v>
      </c>
      <c r="I51" s="2"/>
    </row>
    <row r="52" spans="1:9">
      <c r="A52" s="33" t="s">
        <v>40</v>
      </c>
      <c r="B52" s="33"/>
      <c r="C52" s="34"/>
      <c r="D52" s="14" t="s">
        <v>38</v>
      </c>
      <c r="E52" s="2"/>
      <c r="F52" s="2"/>
      <c r="G52" s="2"/>
      <c r="H52" s="2" t="s">
        <v>39</v>
      </c>
      <c r="I52" s="2"/>
    </row>
    <row r="54" spans="1:9">
      <c r="A54" s="36" t="s">
        <v>45</v>
      </c>
    </row>
  </sheetData>
  <customSheetViews>
    <customSheetView guid="{CFF0AC2F-C736-466C-A816-5A9F8B651427}" showPageBreaks="1" fitToPage="1" topLeftCell="A13">
      <selection activeCell="N31" sqref="N31"/>
      <pageMargins left="0.7" right="0.7" top="0.75" bottom="0.75" header="0.51180555555555496" footer="0.51180555555555496"/>
      <pageSetup paperSize="9" scale="54" firstPageNumber="0" orientation="landscape" r:id="rId1"/>
    </customSheetView>
    <customSheetView guid="{CE047DF6-8CEE-42AE-9CF6-B46EFA07F53D}" fitToPage="1">
      <selection activeCell="A57" sqref="A57"/>
      <pageMargins left="0.7" right="0.7" top="0.75" bottom="0.75" header="0.51180555555555496" footer="0.51180555555555496"/>
      <pageSetup paperSize="9" firstPageNumber="0" orientation="landscape" horizontalDpi="300" verticalDpi="300" r:id="rId2"/>
    </customSheetView>
  </customSheetViews>
  <mergeCells count="9">
    <mergeCell ref="A15:I15"/>
    <mergeCell ref="A16:I16"/>
    <mergeCell ref="A27:I27"/>
    <mergeCell ref="A47:I47"/>
    <mergeCell ref="A7:I7"/>
    <mergeCell ref="A8:I8"/>
    <mergeCell ref="A10:I10"/>
    <mergeCell ref="A11:I11"/>
    <mergeCell ref="A13:I13"/>
  </mergeCells>
  <pageMargins left="0.7" right="0.7" top="0.75" bottom="0.75" header="0.51180555555555496" footer="0.51180555555555496"/>
  <pageSetup paperSize="9" scale="54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dc:description/>
  <cp:lastModifiedBy>PC17</cp:lastModifiedBy>
  <cp:revision>0</cp:revision>
  <cp:lastPrinted>2020-10-15T06:42:26Z</cp:lastPrinted>
  <dcterms:created xsi:type="dcterms:W3CDTF">2018-11-13T06:22:20Z</dcterms:created>
  <dcterms:modified xsi:type="dcterms:W3CDTF">2021-04-07T07:00:36Z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