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D\Desktop\"/>
    </mc:Choice>
  </mc:AlternateContent>
  <bookViews>
    <workbookView xWindow="0" yWindow="0" windowWidth="21555" windowHeight="907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L26" i="1" l="1"/>
  <c r="K26" i="1"/>
  <c r="I26" i="1"/>
  <c r="H26" i="1"/>
  <c r="L90" i="1" l="1"/>
  <c r="K90" i="1"/>
  <c r="I90" i="1"/>
  <c r="H90" i="1"/>
  <c r="H84" i="1" l="1"/>
  <c r="I84" i="1"/>
  <c r="K84" i="1"/>
  <c r="L84" i="1"/>
  <c r="H67" i="1"/>
  <c r="I67" i="1"/>
  <c r="K67" i="1"/>
  <c r="L67" i="1"/>
  <c r="H59" i="1"/>
  <c r="I59" i="1"/>
  <c r="K59" i="1"/>
  <c r="L59" i="1"/>
  <c r="H44" i="1"/>
  <c r="I44" i="1"/>
  <c r="K44" i="1"/>
  <c r="L44" i="1"/>
  <c r="H31" i="1"/>
  <c r="I31" i="1"/>
  <c r="K31" i="1"/>
  <c r="L31" i="1"/>
  <c r="L49" i="1" l="1"/>
  <c r="K49" i="1"/>
  <c r="I49" i="1"/>
  <c r="H49" i="1"/>
  <c r="H80" i="1" l="1"/>
  <c r="H92" i="1" s="1"/>
  <c r="I80" i="1"/>
  <c r="I92" i="1" s="1"/>
  <c r="K80" i="1"/>
  <c r="L80" i="1"/>
  <c r="L92" i="1" s="1"/>
  <c r="H55" i="1"/>
  <c r="I55" i="1"/>
  <c r="K55" i="1"/>
  <c r="L55" i="1"/>
  <c r="H40" i="1"/>
  <c r="I40" i="1"/>
  <c r="K40" i="1"/>
  <c r="L40" i="1"/>
  <c r="H19" i="1"/>
  <c r="I19" i="1"/>
  <c r="K19" i="1"/>
  <c r="L19" i="1"/>
  <c r="L61" i="1" l="1"/>
  <c r="L93" i="1" s="1"/>
  <c r="K61" i="1"/>
  <c r="K93" i="1" s="1"/>
  <c r="I61" i="1"/>
  <c r="I93" i="1" s="1"/>
  <c r="H61" i="1"/>
  <c r="H93" i="1" s="1"/>
</calcChain>
</file>

<file path=xl/sharedStrings.xml><?xml version="1.0" encoding="utf-8"?>
<sst xmlns="http://schemas.openxmlformats.org/spreadsheetml/2006/main" count="255" uniqueCount="149">
  <si>
    <t>TIKSLŲ, UŽDAVINIŲ, PRIEMONIŲ,  PRIEMONIŲ IŠLAIDŲ IR PRODUKTO KRITERIJŲ SUVESTINĖ</t>
  </si>
  <si>
    <t>Programos tikslo kodas</t>
  </si>
  <si>
    <t>Uždavinio kodas</t>
  </si>
  <si>
    <t>Priemonės kodas</t>
  </si>
  <si>
    <t>Priemonės pavadinimas</t>
  </si>
  <si>
    <t>Priemonės vykdytojo kodas</t>
  </si>
  <si>
    <t>Finansavimo šaltinis</t>
  </si>
  <si>
    <t>Produkto  kriterijaus</t>
  </si>
  <si>
    <t>pavadinimas, mato vnt.</t>
  </si>
  <si>
    <t>planas</t>
  </si>
  <si>
    <t>01</t>
  </si>
  <si>
    <t>tūkst. Eur</t>
  </si>
  <si>
    <t>Iš viso</t>
  </si>
  <si>
    <t>Iš viso uždaviniui</t>
  </si>
  <si>
    <t>Iš viso tikslui</t>
  </si>
  <si>
    <t>Iš viso programai</t>
  </si>
  <si>
    <t>FINANSAVIMO ŠALTINIŲ SUVESTINĖ</t>
  </si>
  <si>
    <t>1.</t>
  </si>
  <si>
    <t>Savivaldybės biudžeto lėšos (SB)</t>
  </si>
  <si>
    <t>1.10.</t>
  </si>
  <si>
    <t>2.</t>
  </si>
  <si>
    <t>02</t>
  </si>
  <si>
    <t>03</t>
  </si>
  <si>
    <t>Šiaulių lopšelio-darželio „Kregždutė“ švietimo prieinamumo ir kokybės užtikrinimo programa</t>
  </si>
  <si>
    <t>grupių skaičius</t>
  </si>
  <si>
    <t>išvykų skaičius</t>
  </si>
  <si>
    <t>seminarų skaičius</t>
  </si>
  <si>
    <t>darbo rūbai auklėtojų padėjėjoms (vnt.)</t>
  </si>
  <si>
    <t>darbo rūbai virėjoms (kompl.)</t>
  </si>
  <si>
    <t>SB</t>
  </si>
  <si>
    <t>SP</t>
  </si>
  <si>
    <t>priemonės (Eur)</t>
  </si>
  <si>
    <t>susitikimų su specialistais skaičius</t>
  </si>
  <si>
    <t>2021 metai</t>
  </si>
  <si>
    <t xml:space="preserve">STRATEGINIS TIKSLAS: Užtikrinti visuomenės poreikius tenkinančių švietimo, kultūros, sporto, sveikatos ir socialinių paslaugų kokybę ir įvairovę </t>
  </si>
  <si>
    <t>Valstybės biudžeto lėšos KT(VB)</t>
  </si>
  <si>
    <t>(1c/1 forma)</t>
  </si>
  <si>
    <t>Pedagogų kvalifikacijos tobulinimo plano įgyvendinimas</t>
  </si>
  <si>
    <t>Nepedagoginio personalo kvalifikacijos tobulinimas</t>
  </si>
  <si>
    <t>sportinis inventorius (Eur)</t>
  </si>
  <si>
    <t>Užtiktinti saugias ir sveikas ugdymo(si) sąlygas</t>
  </si>
  <si>
    <t>šeimų, dalyvaujančių vaikų pasiekimų vertinime ( %)</t>
  </si>
  <si>
    <t>Sudaryti sąlygas  ugdymo turinio įvairovei, siekiant pagerinti vaikų pasiekimus</t>
  </si>
  <si>
    <t>VB (MK /ML)</t>
  </si>
  <si>
    <t>2022 metų lėšų projektas</t>
  </si>
  <si>
    <t>2022 metai</t>
  </si>
  <si>
    <t>VB (MK/ ML)</t>
  </si>
  <si>
    <t>Tobulinti ir modernizuoti ugdymo(si) aplinką</t>
  </si>
  <si>
    <t>10</t>
  </si>
  <si>
    <t>VB (MK)</t>
  </si>
  <si>
    <t>VB(MK)</t>
  </si>
  <si>
    <t>VB (MK )</t>
  </si>
  <si>
    <t>ES</t>
  </si>
  <si>
    <t>VB</t>
  </si>
  <si>
    <t xml:space="preserve">                                      ŠIAULIŲ LOPŠELIO-DARŽELIO „KREGŽDUTĖ“ 2021-2023 METŲ STRATEGINIO VEIKLOS PLANO</t>
  </si>
  <si>
    <t>Šiaulių lopšelio-darželio „Kregždutė“                                               2021-2023 metų strateginio veiklos plano                                                          1 priedas</t>
  </si>
  <si>
    <t>2020 metaų patvirtinti asignavimai</t>
  </si>
  <si>
    <t>2021 metų  asignavimų planas</t>
  </si>
  <si>
    <t>2023 metų lėšų projektas</t>
  </si>
  <si>
    <t>2023 metai</t>
  </si>
  <si>
    <t>Ikimokyklinio ir priešmokyklinio ugdymo poreikių tenkinimas</t>
  </si>
  <si>
    <t>Ugdymo modelio „Penkios studijos“ įgyvendinimas (STEAM, šviesos ir garso, bendravimo, judesio, teatro)</t>
  </si>
  <si>
    <t>Stiprinti psichinę ir fizinę vaikų sveikatą</t>
  </si>
  <si>
    <t>Sveikatos stiprinimo programos „Sportuojanti „Kregždutė“ įgyvendinimas</t>
  </si>
  <si>
    <t>Vaikų socialinio-emocinio intelekto ugdymo programų „Kimochis“ ir „Zipio draugai“ vykdymas</t>
  </si>
  <si>
    <t>Socialinių projektų: vaikams „Jausmų vaivorykštė“ ir šeimoms „Mūsų laikas kartu“ įgyvendinimas</t>
  </si>
  <si>
    <t>Tobulinti darbuotojų kvalifikaciją</t>
  </si>
  <si>
    <t>Virtuvės įrangos ir minkšto inventoriaus atnaujinimas</t>
  </si>
  <si>
    <t>Šiaulių lopšelio-darželio „Kregždutė“                                                    2021-2023 metų  strateginio veiklos plano                                                                                                                    2 priedas</t>
  </si>
  <si>
    <t>Vaikų pasiekimų ir pažangos (įsi)vertinimo kokybės užtikrinimas sakytinės, rašytinės kalbos ugdymo srityse</t>
  </si>
  <si>
    <t>išvykų skaičius vienai grupei</t>
  </si>
  <si>
    <t>VB(MK/ML)</t>
  </si>
  <si>
    <t>tikslinės partnerystės projektų skaičius</t>
  </si>
  <si>
    <t>kalbinės raiškos priemonės (Eur)</t>
  </si>
  <si>
    <t>vaikų skaičius (proc.)</t>
  </si>
  <si>
    <t>pedagogų skaičius (proc.)</t>
  </si>
  <si>
    <t xml:space="preserve">seminarų, mokymų skaičius </t>
  </si>
  <si>
    <t>tikslinė literatūra (Eur)</t>
  </si>
  <si>
    <t>edukacinių išvykų vienai grupei skaičius</t>
  </si>
  <si>
    <t>renginių su socialiniais partneriais skaičius</t>
  </si>
  <si>
    <t>projektų skaičius</t>
  </si>
  <si>
    <t>dalyvių skaičius (proc.)</t>
  </si>
  <si>
    <t>sportinė apranga (Eur)</t>
  </si>
  <si>
    <t>emocinio ugdymo priemonės (Eur)</t>
  </si>
  <si>
    <t>virtuvės įranga (proc.)</t>
  </si>
  <si>
    <t>modernizuotos žaidimų aikštelės (proc.)</t>
  </si>
  <si>
    <t>50</t>
  </si>
  <si>
    <t xml:space="preserve">sporinių veiklų su sporto centrais skaičius </t>
  </si>
  <si>
    <t>Patirtinį ugdymą(si) skatinančių erdvių (studijų) įkūrimas</t>
  </si>
  <si>
    <t>studijų skaičius</t>
  </si>
  <si>
    <t>2021 metais patikslinti asignavimai</t>
  </si>
  <si>
    <t>Lopšelio-darželio modernizavimas</t>
  </si>
  <si>
    <t>baldų įsigijimas (Eur)</t>
  </si>
  <si>
    <t>skaitmeninė įranga (Eur)</t>
  </si>
  <si>
    <t>nešiojamų kompiuterių skaičius</t>
  </si>
  <si>
    <t>interaktyvi lenta (vnt.)</t>
  </si>
  <si>
    <t>kopijavimo įranga (vnt.)</t>
  </si>
  <si>
    <t>vidaus erdvių modernizavimas (proc.)</t>
  </si>
  <si>
    <t xml:space="preserve">priemonių skaičius </t>
  </si>
  <si>
    <t>Lauko žaidimų aikštelių  modernizavimas</t>
  </si>
  <si>
    <t>stalo indai ir įrankiai (Eur)</t>
  </si>
  <si>
    <t>patalynės komplektai (kompl.)</t>
  </si>
  <si>
    <t>Ugdymosi motyvacijos palaikymas (savęs įsivertinimas, būreliai, SKU)</t>
  </si>
  <si>
    <t>vaikų, dalyvaujančių SKU įgyvendininme (proc.)</t>
  </si>
  <si>
    <t>vaikų, dalyvaujančių savęs įsivertinime, skaičius (proc.)</t>
  </si>
  <si>
    <t>pedadogų skaičius (proc.)</t>
  </si>
  <si>
    <t>seminarų skaičius vienam pedaogui</t>
  </si>
  <si>
    <t>metodinė literatūra (Eur)</t>
  </si>
  <si>
    <t>darbuotojų skaičius (proc.)</t>
  </si>
  <si>
    <t>Edukacinių aplinkų papildymas ugdymo priemonėmis (STEAM veiklų organizavimui, fizinio aktyvumo skatinimui, socialinio-emocinio intelekto ugdymui)</t>
  </si>
  <si>
    <t>priemonės STEAM veiklų organizavimui (proc.)</t>
  </si>
  <si>
    <t>priemonės fizinio aktyvumo skatinimui proc.)</t>
  </si>
  <si>
    <t>priemonės socialinio-emocinio intelekto ugdymui (proc.)</t>
  </si>
  <si>
    <t>Kodas</t>
  </si>
  <si>
    <t>Pavadinimas</t>
  </si>
  <si>
    <t xml:space="preserve"> SAVIVALDYBĖS BIUDŽETAS IŠ VISO, IŠ JO:</t>
  </si>
  <si>
    <t>1.01.</t>
  </si>
  <si>
    <t>1.02.</t>
  </si>
  <si>
    <t xml:space="preserve">Skolintos lėšos (PS)  </t>
  </si>
  <si>
    <t>1.03.</t>
  </si>
  <si>
    <t>Mokymo lėšos VB(ML)</t>
  </si>
  <si>
    <t>1.04.</t>
  </si>
  <si>
    <t xml:space="preserve"> Lėšos valstybinėms funkcijoms atlikti VB (VF)</t>
  </si>
  <si>
    <t>1.05.</t>
  </si>
  <si>
    <t>Valstybės biudžeto lėšos (VB)</t>
  </si>
  <si>
    <t>1.06.</t>
  </si>
  <si>
    <t>Kelių priežiūros ir plėtros programos lėšos VB (KPPP)</t>
  </si>
  <si>
    <t>1.07.</t>
  </si>
  <si>
    <t>Valstybės investicijų programos projektų lėšos VB (VIP)</t>
  </si>
  <si>
    <t>1.08.</t>
  </si>
  <si>
    <t>Europos Sąjungos lėšos (ES)</t>
  </si>
  <si>
    <t>1.09.</t>
  </si>
  <si>
    <t>Įstaigos pajamų lėšos (PL)</t>
  </si>
  <si>
    <t>Praėjusių metų nepanaudota pajamų dalis, kuri viršija praėjusių metų panaudotus asignavimus (LIK)</t>
  </si>
  <si>
    <t xml:space="preserve"> KITOS LĖŠOS IŠ VISO, IŠ JŲ: </t>
  </si>
  <si>
    <t>2.01.</t>
  </si>
  <si>
    <t>2.02.</t>
  </si>
  <si>
    <t>Europos Sąjungos lėšos  KT(ES)</t>
  </si>
  <si>
    <t>2.03.</t>
  </si>
  <si>
    <t>Kitų šaltinių lėšos KT(KL)</t>
  </si>
  <si>
    <t>IŠ VISO:</t>
  </si>
  <si>
    <t xml:space="preserve">                             ___________________                   </t>
  </si>
  <si>
    <t xml:space="preserve"> 2020 metų asignavimai</t>
  </si>
  <si>
    <t>2021 metų patvirtinti asignavimai</t>
  </si>
  <si>
    <t>2021 metų patikslinti asignavimai</t>
  </si>
  <si>
    <t>IT įrangos įsigijimas ir atnaujinimas.</t>
  </si>
  <si>
    <t>KT(KL)</t>
  </si>
  <si>
    <t>KT (KL)</t>
  </si>
  <si>
    <t>Lopšelio-darželio ugdymo aplinkos modernizavimas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</si>
</sst>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b/>
      <sz val="11"/>
      <name val="Times New Roman"/>
      <family val="1"/>
      <charset val="186"/>
    </font>
    <font>
      <b/>
      <u/>
      <sz val="11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Arial"/>
      <family val="2"/>
      <charset val="186"/>
    </font>
    <font>
      <sz val="12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sz val="8"/>
      <color theme="9" tint="-0.249977111117893"/>
      <name val="Times New Roman"/>
      <family val="1"/>
      <charset val="186"/>
    </font>
    <font>
      <sz val="9"/>
      <color theme="9" tint="-0.249977111117893"/>
      <name val="Times New Roman"/>
      <family val="1"/>
      <charset val="186"/>
    </font>
  </fonts>
  <fills count="14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indexed="45"/>
        <bgColor indexed="29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7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5" fillId="0" borderId="1" xfId="0" applyFont="1" applyBorder="1" applyAlignment="1">
      <alignment horizontal="center" vertical="center" textRotation="90"/>
    </xf>
    <xf numFmtId="0" fontId="9" fillId="0" borderId="1" xfId="0" applyFont="1" applyBorder="1" applyAlignment="1">
      <alignment horizontal="center" vertical="top"/>
    </xf>
    <xf numFmtId="164" fontId="9" fillId="0" borderId="1" xfId="0" applyNumberFormat="1" applyFont="1" applyBorder="1" applyAlignment="1">
      <alignment horizontal="center" vertical="top"/>
    </xf>
    <xf numFmtId="0" fontId="9" fillId="5" borderId="1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left" vertical="top" wrapText="1"/>
    </xf>
    <xf numFmtId="164" fontId="8" fillId="4" borderId="1" xfId="0" applyNumberFormat="1" applyFont="1" applyFill="1" applyBorder="1" applyAlignment="1">
      <alignment horizontal="center" vertical="top"/>
    </xf>
    <xf numFmtId="0" fontId="0" fillId="4" borderId="1" xfId="0" applyFill="1" applyBorder="1"/>
    <xf numFmtId="49" fontId="8" fillId="3" borderId="1" xfId="0" applyNumberFormat="1" applyFont="1" applyFill="1" applyBorder="1" applyAlignment="1">
      <alignment horizontal="right" vertical="top"/>
    </xf>
    <xf numFmtId="164" fontId="8" fillId="3" borderId="1" xfId="0" applyNumberFormat="1" applyFont="1" applyFill="1" applyBorder="1" applyAlignment="1">
      <alignment horizontal="center" vertical="top"/>
    </xf>
    <xf numFmtId="0" fontId="0" fillId="3" borderId="1" xfId="0" applyFill="1" applyBorder="1"/>
    <xf numFmtId="164" fontId="8" fillId="2" borderId="1" xfId="0" applyNumberFormat="1" applyFont="1" applyFill="1" applyBorder="1" applyAlignment="1">
      <alignment horizontal="center" vertical="top"/>
    </xf>
    <xf numFmtId="0" fontId="0" fillId="2" borderId="1" xfId="0" applyFill="1" applyBorder="1"/>
    <xf numFmtId="49" fontId="8" fillId="6" borderId="1" xfId="0" applyNumberFormat="1" applyFont="1" applyFill="1" applyBorder="1" applyAlignment="1">
      <alignment horizontal="right" vertical="top"/>
    </xf>
    <xf numFmtId="164" fontId="8" fillId="6" borderId="1" xfId="0" applyNumberFormat="1" applyFont="1" applyFill="1" applyBorder="1" applyAlignment="1">
      <alignment horizontal="center" vertical="top"/>
    </xf>
    <xf numFmtId="0" fontId="0" fillId="6" borderId="1" xfId="0" applyFill="1" applyBorder="1"/>
    <xf numFmtId="0" fontId="0" fillId="0" borderId="0" xfId="0" applyAlignment="1">
      <alignment textRotation="90"/>
    </xf>
    <xf numFmtId="0" fontId="10" fillId="0" borderId="0" xfId="0" applyFont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0" fontId="1" fillId="0" borderId="0" xfId="0" applyFont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49" fontId="9" fillId="6" borderId="1" xfId="0" applyNumberFormat="1" applyFont="1" applyFill="1" applyBorder="1" applyAlignment="1">
      <alignment horizontal="right" vertical="top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49" fontId="8" fillId="2" borderId="1" xfId="0" applyNumberFormat="1" applyFont="1" applyFill="1" applyBorder="1" applyAlignment="1">
      <alignment horizontal="center" vertical="top"/>
    </xf>
    <xf numFmtId="49" fontId="8" fillId="3" borderId="1" xfId="0" applyNumberFormat="1" applyFont="1" applyFill="1" applyBorder="1" applyAlignment="1">
      <alignment horizontal="center" vertical="top"/>
    </xf>
    <xf numFmtId="0" fontId="4" fillId="10" borderId="1" xfId="0" applyFont="1" applyFill="1" applyBorder="1" applyAlignment="1">
      <alignment horizontal="left" vertical="top" wrapText="1"/>
    </xf>
    <xf numFmtId="164" fontId="8" fillId="10" borderId="1" xfId="0" applyNumberFormat="1" applyFont="1" applyFill="1" applyBorder="1" applyAlignment="1">
      <alignment horizontal="center" vertical="top"/>
    </xf>
    <xf numFmtId="0" fontId="5" fillId="0" borderId="1" xfId="0" applyFont="1" applyBorder="1"/>
    <xf numFmtId="0" fontId="5" fillId="4" borderId="1" xfId="0" applyFont="1" applyFill="1" applyBorder="1"/>
    <xf numFmtId="0" fontId="5" fillId="10" borderId="1" xfId="0" applyFont="1" applyFill="1" applyBorder="1"/>
    <xf numFmtId="0" fontId="5" fillId="0" borderId="1" xfId="0" applyFont="1" applyBorder="1" applyAlignment="1">
      <alignment wrapText="1"/>
    </xf>
    <xf numFmtId="0" fontId="0" fillId="4" borderId="1" xfId="0" applyFill="1" applyBorder="1" applyAlignment="1">
      <alignment wrapText="1"/>
    </xf>
    <xf numFmtId="0" fontId="5" fillId="10" borderId="1" xfId="0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164" fontId="5" fillId="0" borderId="1" xfId="0" applyNumberFormat="1" applyFont="1" applyBorder="1" applyAlignment="1">
      <alignment horizontal="center" vertical="top" wrapText="1"/>
    </xf>
    <xf numFmtId="164" fontId="10" fillId="0" borderId="0" xfId="0" applyNumberFormat="1" applyFont="1" applyBorder="1" applyAlignment="1">
      <alignment horizontal="center" vertical="top"/>
    </xf>
    <xf numFmtId="164" fontId="9" fillId="10" borderId="1" xfId="0" applyNumberFormat="1" applyFont="1" applyFill="1" applyBorder="1" applyAlignment="1">
      <alignment horizontal="center" vertical="top"/>
    </xf>
    <xf numFmtId="49" fontId="8" fillId="2" borderId="1" xfId="0" applyNumberFormat="1" applyFont="1" applyFill="1" applyBorder="1" applyAlignment="1">
      <alignment horizontal="center" vertical="top"/>
    </xf>
    <xf numFmtId="49" fontId="8" fillId="3" borderId="1" xfId="0" applyNumberFormat="1" applyFont="1" applyFill="1" applyBorder="1" applyAlignment="1">
      <alignment horizontal="center" vertical="top"/>
    </xf>
    <xf numFmtId="49" fontId="8" fillId="2" borderId="1" xfId="0" applyNumberFormat="1" applyFont="1" applyFill="1" applyBorder="1" applyAlignment="1">
      <alignment horizontal="center" vertical="top"/>
    </xf>
    <xf numFmtId="49" fontId="8" fillId="3" borderId="1" xfId="0" applyNumberFormat="1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1" fillId="4" borderId="1" xfId="0" applyFont="1" applyFill="1" applyBorder="1" applyAlignment="1">
      <alignment horizontal="center" wrapText="1"/>
    </xf>
    <xf numFmtId="49" fontId="8" fillId="2" borderId="1" xfId="0" applyNumberFormat="1" applyFont="1" applyFill="1" applyBorder="1" applyAlignment="1">
      <alignment horizontal="center" vertical="top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wrapText="1"/>
    </xf>
    <xf numFmtId="0" fontId="0" fillId="12" borderId="0" xfId="0" applyFill="1"/>
    <xf numFmtId="164" fontId="2" fillId="8" borderId="1" xfId="0" applyNumberFormat="1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vertical="center" wrapText="1"/>
    </xf>
    <xf numFmtId="0" fontId="10" fillId="0" borderId="7" xfId="0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49" fontId="9" fillId="11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5" fillId="10" borderId="1" xfId="0" applyFont="1" applyFill="1" applyBorder="1" applyAlignment="1">
      <alignment horizontal="left" vertical="top" wrapText="1"/>
    </xf>
    <xf numFmtId="49" fontId="8" fillId="3" borderId="4" xfId="0" applyNumberFormat="1" applyFont="1" applyFill="1" applyBorder="1" applyAlignment="1">
      <alignment horizontal="center" vertical="top"/>
    </xf>
    <xf numFmtId="49" fontId="8" fillId="2" borderId="4" xfId="0" applyNumberFormat="1" applyFont="1" applyFill="1" applyBorder="1" applyAlignment="1">
      <alignment horizontal="center" vertical="top"/>
    </xf>
    <xf numFmtId="0" fontId="5" fillId="12" borderId="1" xfId="0" applyFont="1" applyFill="1" applyBorder="1" applyAlignment="1">
      <alignment horizontal="center" wrapText="1"/>
    </xf>
    <xf numFmtId="49" fontId="8" fillId="2" borderId="1" xfId="0" applyNumberFormat="1" applyFont="1" applyFill="1" applyBorder="1" applyAlignment="1">
      <alignment horizontal="center" vertical="top"/>
    </xf>
    <xf numFmtId="49" fontId="8" fillId="3" borderId="1" xfId="0" applyNumberFormat="1" applyFont="1" applyFill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49" fontId="9" fillId="11" borderId="1" xfId="0" applyNumberFormat="1" applyFont="1" applyFill="1" applyBorder="1" applyAlignment="1">
      <alignment horizontal="center" vertical="top"/>
    </xf>
    <xf numFmtId="164" fontId="13" fillId="0" borderId="1" xfId="0" applyNumberFormat="1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 wrapText="1"/>
    </xf>
    <xf numFmtId="164" fontId="4" fillId="6" borderId="1" xfId="0" applyNumberFormat="1" applyFont="1" applyFill="1" applyBorder="1" applyAlignment="1">
      <alignment horizontal="center" vertical="top"/>
    </xf>
    <xf numFmtId="0" fontId="14" fillId="10" borderId="1" xfId="0" applyFont="1" applyFill="1" applyBorder="1" applyAlignment="1">
      <alignment horizontal="left" vertical="top" wrapText="1"/>
    </xf>
    <xf numFmtId="164" fontId="15" fillId="10" borderId="1" xfId="0" applyNumberFormat="1" applyFont="1" applyFill="1" applyBorder="1" applyAlignment="1">
      <alignment horizontal="center" vertical="top"/>
    </xf>
    <xf numFmtId="0" fontId="9" fillId="12" borderId="1" xfId="0" applyFont="1" applyFill="1" applyBorder="1" applyAlignment="1">
      <alignment horizontal="center" vertical="top" wrapText="1"/>
    </xf>
    <xf numFmtId="164" fontId="9" fillId="12" borderId="1" xfId="0" applyNumberFormat="1" applyFont="1" applyFill="1" applyBorder="1" applyAlignment="1">
      <alignment horizontal="center" vertical="top"/>
    </xf>
    <xf numFmtId="0" fontId="5" fillId="10" borderId="1" xfId="0" applyFont="1" applyFill="1" applyBorder="1" applyAlignment="1">
      <alignment vertical="center" wrapText="1"/>
    </xf>
    <xf numFmtId="0" fontId="1" fillId="0" borderId="0" xfId="0" applyFont="1" applyAlignment="1">
      <alignment vertical="top"/>
    </xf>
    <xf numFmtId="0" fontId="1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right" vertical="top" wrapText="1"/>
    </xf>
    <xf numFmtId="164" fontId="2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/>
    </xf>
    <xf numFmtId="49" fontId="2" fillId="8" borderId="1" xfId="0" applyNumberFormat="1" applyFont="1" applyFill="1" applyBorder="1" applyAlignment="1">
      <alignment horizontal="center" vertical="center"/>
    </xf>
    <xf numFmtId="0" fontId="12" fillId="12" borderId="1" xfId="0" applyFont="1" applyFill="1" applyBorder="1" applyAlignment="1">
      <alignment vertical="center"/>
    </xf>
    <xf numFmtId="49" fontId="10" fillId="0" borderId="1" xfId="0" applyNumberFormat="1" applyFont="1" applyBorder="1" applyAlignment="1">
      <alignment horizontal="center" vertical="center"/>
    </xf>
    <xf numFmtId="0" fontId="1" fillId="9" borderId="1" xfId="0" applyFont="1" applyFill="1" applyBorder="1" applyAlignment="1">
      <alignment vertical="center"/>
    </xf>
    <xf numFmtId="0" fontId="9" fillId="12" borderId="1" xfId="0" applyFont="1" applyFill="1" applyBorder="1" applyAlignment="1">
      <alignment horizontal="center" vertical="top"/>
    </xf>
    <xf numFmtId="0" fontId="9" fillId="13" borderId="1" xfId="0" applyFont="1" applyFill="1" applyBorder="1" applyAlignment="1">
      <alignment horizontal="center" vertical="top"/>
    </xf>
    <xf numFmtId="0" fontId="9" fillId="12" borderId="1" xfId="0" applyFont="1" applyFill="1" applyBorder="1" applyAlignment="1">
      <alignment vertical="top" wrapText="1"/>
    </xf>
    <xf numFmtId="0" fontId="9" fillId="12" borderId="5" xfId="0" applyFont="1" applyFill="1" applyBorder="1" applyAlignment="1">
      <alignment horizontal="center" vertical="top"/>
    </xf>
    <xf numFmtId="164" fontId="9" fillId="12" borderId="5" xfId="0" applyNumberFormat="1" applyFont="1" applyFill="1" applyBorder="1" applyAlignment="1">
      <alignment horizontal="center" vertical="top"/>
    </xf>
    <xf numFmtId="0" fontId="2" fillId="8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12" fillId="0" borderId="1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" fillId="9" borderId="1" xfId="0" applyFont="1" applyFill="1" applyBorder="1" applyAlignment="1">
      <alignment horizontal="right" vertical="center"/>
    </xf>
    <xf numFmtId="0" fontId="10" fillId="0" borderId="0" xfId="0" applyFont="1" applyBorder="1" applyAlignment="1">
      <alignment horizontal="center" vertical="top"/>
    </xf>
    <xf numFmtId="0" fontId="1" fillId="8" borderId="7" xfId="0" applyFont="1" applyFill="1" applyBorder="1" applyAlignment="1">
      <alignment horizontal="left" vertical="center"/>
    </xf>
    <xf numFmtId="0" fontId="1" fillId="8" borderId="2" xfId="0" applyFont="1" applyFill="1" applyBorder="1" applyAlignment="1">
      <alignment horizontal="left" vertical="center"/>
    </xf>
    <xf numFmtId="0" fontId="1" fillId="8" borderId="8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9" borderId="7" xfId="0" applyFont="1" applyFill="1" applyBorder="1" applyAlignment="1">
      <alignment horizontal="right" vertical="center" wrapText="1"/>
    </xf>
    <xf numFmtId="0" fontId="1" fillId="9" borderId="2" xfId="0" applyFont="1" applyFill="1" applyBorder="1" applyAlignment="1">
      <alignment horizontal="right" vertical="center" wrapText="1"/>
    </xf>
    <xf numFmtId="0" fontId="1" fillId="9" borderId="8" xfId="0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1" fillId="0" borderId="7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12" borderId="7" xfId="0" applyFont="1" applyFill="1" applyBorder="1" applyAlignment="1">
      <alignment horizontal="left" vertical="center" wrapText="1"/>
    </xf>
    <xf numFmtId="0" fontId="1" fillId="12" borderId="2" xfId="0" applyFont="1" applyFill="1" applyBorder="1" applyAlignment="1">
      <alignment horizontal="left" vertical="center" wrapText="1"/>
    </xf>
    <xf numFmtId="0" fontId="1" fillId="12" borderId="8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1" fillId="8" borderId="7" xfId="0" applyFont="1" applyFill="1" applyBorder="1" applyAlignment="1">
      <alignment horizontal="left" vertical="center" wrapText="1"/>
    </xf>
    <xf numFmtId="0" fontId="1" fillId="8" borderId="2" xfId="0" applyFont="1" applyFill="1" applyBorder="1" applyAlignment="1">
      <alignment horizontal="left" vertical="center" wrapText="1"/>
    </xf>
    <xf numFmtId="0" fontId="1" fillId="8" borderId="8" xfId="0" applyFont="1" applyFill="1" applyBorder="1" applyAlignment="1">
      <alignment horizontal="left" vertical="center" wrapText="1"/>
    </xf>
    <xf numFmtId="49" fontId="1" fillId="0" borderId="7" xfId="0" applyNumberFormat="1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left" vertical="center"/>
    </xf>
    <xf numFmtId="49" fontId="1" fillId="0" borderId="8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top"/>
    </xf>
    <xf numFmtId="164" fontId="1" fillId="0" borderId="0" xfId="0" applyNumberFormat="1" applyFont="1" applyFill="1" applyBorder="1" applyAlignment="1">
      <alignment horizontal="right" vertical="top" wrapText="1"/>
    </xf>
    <xf numFmtId="49" fontId="8" fillId="2" borderId="3" xfId="0" applyNumberFormat="1" applyFont="1" applyFill="1" applyBorder="1" applyAlignment="1">
      <alignment horizontal="center" vertical="top"/>
    </xf>
    <xf numFmtId="49" fontId="8" fillId="2" borderId="4" xfId="0" applyNumberFormat="1" applyFont="1" applyFill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49" fontId="8" fillId="0" borderId="3" xfId="0" applyNumberFormat="1" applyFont="1" applyBorder="1" applyAlignment="1">
      <alignment horizontal="center" vertical="top"/>
    </xf>
    <xf numFmtId="49" fontId="8" fillId="0" borderId="4" xfId="0" applyNumberFormat="1" applyFont="1" applyBorder="1" applyAlignment="1">
      <alignment horizontal="center" vertical="top"/>
    </xf>
    <xf numFmtId="49" fontId="8" fillId="0" borderId="5" xfId="0" applyNumberFormat="1" applyFont="1" applyBorder="1" applyAlignment="1">
      <alignment horizontal="center" vertical="top"/>
    </xf>
    <xf numFmtId="0" fontId="9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49" fontId="4" fillId="0" borderId="3" xfId="0" applyNumberFormat="1" applyFont="1" applyBorder="1" applyAlignment="1">
      <alignment horizontal="center" vertical="top" textRotation="180"/>
    </xf>
    <xf numFmtId="49" fontId="4" fillId="0" borderId="4" xfId="0" applyNumberFormat="1" applyFont="1" applyBorder="1" applyAlignment="1">
      <alignment horizontal="center" vertical="top" textRotation="180"/>
    </xf>
    <xf numFmtId="49" fontId="4" fillId="0" borderId="5" xfId="0" applyNumberFormat="1" applyFont="1" applyBorder="1" applyAlignment="1">
      <alignment horizontal="center" vertical="top" textRotation="180"/>
    </xf>
    <xf numFmtId="49" fontId="8" fillId="3" borderId="7" xfId="0" applyNumberFormat="1" applyFont="1" applyFill="1" applyBorder="1" applyAlignment="1">
      <alignment horizontal="left" vertical="top"/>
    </xf>
    <xf numFmtId="49" fontId="8" fillId="3" borderId="2" xfId="0" applyNumberFormat="1" applyFont="1" applyFill="1" applyBorder="1" applyAlignment="1">
      <alignment horizontal="left" vertical="top"/>
    </xf>
    <xf numFmtId="49" fontId="8" fillId="3" borderId="8" xfId="0" applyNumberFormat="1" applyFont="1" applyFill="1" applyBorder="1" applyAlignment="1">
      <alignment horizontal="left" vertical="top"/>
    </xf>
    <xf numFmtId="0" fontId="9" fillId="0" borderId="1" xfId="0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center" vertical="top" textRotation="180"/>
    </xf>
    <xf numFmtId="0" fontId="3" fillId="0" borderId="0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 wrapText="1"/>
    </xf>
    <xf numFmtId="49" fontId="8" fillId="2" borderId="1" xfId="0" applyNumberFormat="1" applyFont="1" applyFill="1" applyBorder="1" applyAlignment="1">
      <alignment horizontal="center" vertical="top"/>
    </xf>
    <xf numFmtId="49" fontId="8" fillId="3" borderId="1" xfId="0" applyNumberFormat="1" applyFont="1" applyFill="1" applyBorder="1" applyAlignment="1">
      <alignment horizontal="center" vertical="top"/>
    </xf>
    <xf numFmtId="49" fontId="8" fillId="0" borderId="1" xfId="0" applyNumberFormat="1" applyFont="1" applyBorder="1" applyAlignment="1">
      <alignment horizontal="center" vertical="top"/>
    </xf>
    <xf numFmtId="49" fontId="8" fillId="3" borderId="3" xfId="0" applyNumberFormat="1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49" fontId="8" fillId="2" borderId="5" xfId="0" applyNumberFormat="1" applyFont="1" applyFill="1" applyBorder="1" applyAlignment="1">
      <alignment horizontal="center" vertical="top"/>
    </xf>
    <xf numFmtId="49" fontId="8" fillId="3" borderId="4" xfId="0" applyNumberFormat="1" applyFont="1" applyFill="1" applyBorder="1" applyAlignment="1">
      <alignment horizontal="center" vertical="top"/>
    </xf>
    <xf numFmtId="49" fontId="8" fillId="3" borderId="5" xfId="0" applyNumberFormat="1" applyFont="1" applyFill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49" fontId="9" fillId="6" borderId="7" xfId="0" applyNumberFormat="1" applyFont="1" applyFill="1" applyBorder="1" applyAlignment="1">
      <alignment horizontal="right" vertical="top"/>
    </xf>
    <xf numFmtId="49" fontId="9" fillId="6" borderId="2" xfId="0" applyNumberFormat="1" applyFont="1" applyFill="1" applyBorder="1" applyAlignment="1">
      <alignment horizontal="right" vertical="top"/>
    </xf>
    <xf numFmtId="49" fontId="9" fillId="6" borderId="8" xfId="0" applyNumberFormat="1" applyFont="1" applyFill="1" applyBorder="1" applyAlignment="1">
      <alignment horizontal="right" vertical="top"/>
    </xf>
    <xf numFmtId="0" fontId="8" fillId="3" borderId="7" xfId="0" applyFont="1" applyFill="1" applyBorder="1" applyAlignment="1">
      <alignment horizontal="right" vertical="top"/>
    </xf>
    <xf numFmtId="0" fontId="8" fillId="3" borderId="2" xfId="0" applyFont="1" applyFill="1" applyBorder="1" applyAlignment="1">
      <alignment horizontal="right" vertical="top"/>
    </xf>
    <xf numFmtId="0" fontId="8" fillId="3" borderId="8" xfId="0" applyFont="1" applyFill="1" applyBorder="1" applyAlignment="1">
      <alignment horizontal="right" vertical="top"/>
    </xf>
    <xf numFmtId="49" fontId="8" fillId="2" borderId="7" xfId="0" applyNumberFormat="1" applyFont="1" applyFill="1" applyBorder="1" applyAlignment="1">
      <alignment horizontal="right" vertical="top"/>
    </xf>
    <xf numFmtId="49" fontId="8" fillId="2" borderId="2" xfId="0" applyNumberFormat="1" applyFont="1" applyFill="1" applyBorder="1" applyAlignment="1">
      <alignment horizontal="right" vertical="top"/>
    </xf>
    <xf numFmtId="49" fontId="8" fillId="2" borderId="8" xfId="0" applyNumberFormat="1" applyFont="1" applyFill="1" applyBorder="1" applyAlignment="1">
      <alignment horizontal="right" vertical="top"/>
    </xf>
    <xf numFmtId="0" fontId="9" fillId="0" borderId="3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4" xfId="0" applyBorder="1" applyAlignment="1">
      <alignment horizontal="center" vertical="top" textRotation="180"/>
    </xf>
    <xf numFmtId="0" fontId="0" fillId="0" borderId="5" xfId="0" applyBorder="1" applyAlignment="1">
      <alignment horizontal="center" vertical="top" textRotation="180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49" fontId="8" fillId="11" borderId="3" xfId="0" applyNumberFormat="1" applyFont="1" applyFill="1" applyBorder="1" applyAlignment="1">
      <alignment horizontal="center" vertical="top"/>
    </xf>
    <xf numFmtId="49" fontId="8" fillId="3" borderId="1" xfId="0" applyNumberFormat="1" applyFont="1" applyFill="1" applyBorder="1" applyAlignment="1">
      <alignment horizontal="left" vertical="top"/>
    </xf>
    <xf numFmtId="0" fontId="5" fillId="0" borderId="1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textRotation="90" wrapText="1"/>
    </xf>
    <xf numFmtId="49" fontId="5" fillId="0" borderId="4" xfId="0" applyNumberFormat="1" applyFont="1" applyBorder="1" applyAlignment="1">
      <alignment horizontal="center" vertical="center" textRotation="90" wrapText="1"/>
    </xf>
    <xf numFmtId="49" fontId="5" fillId="0" borderId="5" xfId="0" applyNumberFormat="1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/>
    </xf>
    <xf numFmtId="0" fontId="8" fillId="2" borderId="7" xfId="0" applyFont="1" applyFill="1" applyBorder="1" applyAlignment="1">
      <alignment vertical="top"/>
    </xf>
    <xf numFmtId="0" fontId="8" fillId="2" borderId="2" xfId="0" applyFont="1" applyFill="1" applyBorder="1" applyAlignment="1">
      <alignment vertical="top"/>
    </xf>
    <xf numFmtId="0" fontId="8" fillId="2" borderId="8" xfId="0" applyFont="1" applyFill="1" applyBorder="1" applyAlignment="1">
      <alignment vertical="top"/>
    </xf>
    <xf numFmtId="0" fontId="8" fillId="2" borderId="1" xfId="0" applyFont="1" applyFill="1" applyBorder="1" applyAlignment="1">
      <alignment vertical="top"/>
    </xf>
    <xf numFmtId="0" fontId="7" fillId="6" borderId="1" xfId="0" applyFont="1" applyFill="1" applyBorder="1" applyAlignment="1">
      <alignment horizontal="left" vertical="top" wrapText="1"/>
    </xf>
    <xf numFmtId="49" fontId="8" fillId="11" borderId="4" xfId="0" applyNumberFormat="1" applyFont="1" applyFill="1" applyBorder="1" applyAlignment="1">
      <alignment horizontal="center" vertical="top"/>
    </xf>
    <xf numFmtId="49" fontId="8" fillId="11" borderId="5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right"/>
    </xf>
    <xf numFmtId="0" fontId="5" fillId="0" borderId="1" xfId="0" applyFont="1" applyBorder="1" applyAlignment="1">
      <alignment horizontal="center" vertical="center" textRotation="90"/>
    </xf>
    <xf numFmtId="49" fontId="6" fillId="7" borderId="1" xfId="0" applyNumberFormat="1" applyFont="1" applyFill="1" applyBorder="1" applyAlignment="1">
      <alignment horizontal="left" vertical="top" wrapText="1"/>
    </xf>
  </cellXfs>
  <cellStyles count="1">
    <cellStyle name="Įprastas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6"/>
  <sheetViews>
    <sheetView tabSelected="1" topLeftCell="A55" zoomScale="140" zoomScaleNormal="140" workbookViewId="0">
      <selection activeCell="C62" sqref="C62:P62"/>
    </sheetView>
  </sheetViews>
  <sheetFormatPr defaultRowHeight="12.75" x14ac:dyDescent="0.2"/>
  <cols>
    <col min="2" max="2" width="4.7109375" customWidth="1"/>
    <col min="3" max="3" width="3.85546875" customWidth="1"/>
    <col min="4" max="4" width="4" customWidth="1"/>
    <col min="5" max="5" width="20.140625" customWidth="1"/>
    <col min="6" max="6" width="7.140625" customWidth="1"/>
    <col min="7" max="7" width="9.42578125" customWidth="1"/>
    <col min="8" max="8" width="9.5703125" customWidth="1"/>
    <col min="9" max="10" width="8.5703125" customWidth="1"/>
    <col min="11" max="11" width="9.7109375" customWidth="1"/>
    <col min="12" max="12" width="8.85546875" customWidth="1"/>
    <col min="13" max="13" width="17.42578125" customWidth="1"/>
    <col min="14" max="14" width="7.140625" customWidth="1"/>
    <col min="15" max="15" width="7.85546875" customWidth="1"/>
    <col min="16" max="16" width="8.140625" customWidth="1"/>
  </cols>
  <sheetData>
    <row r="1" spans="2:19" ht="38.25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</row>
    <row r="2" spans="2:19" ht="38.2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M2" s="154" t="s">
        <v>55</v>
      </c>
      <c r="N2" s="154"/>
      <c r="O2" s="154"/>
      <c r="P2" s="154"/>
    </row>
    <row r="3" spans="2:19" ht="13.5" customHeight="1" x14ac:dyDescent="0.2">
      <c r="B3" s="201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</row>
    <row r="4" spans="2:19" ht="30" customHeight="1" x14ac:dyDescent="0.2">
      <c r="B4" s="203" t="s">
        <v>54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4"/>
      <c r="P4" s="24"/>
    </row>
    <row r="5" spans="2:19" ht="15" customHeight="1" x14ac:dyDescent="0.2">
      <c r="B5" s="203" t="s">
        <v>0</v>
      </c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</row>
    <row r="6" spans="2:19" ht="13.5" customHeight="1" x14ac:dyDescent="0.2">
      <c r="B6" s="2"/>
      <c r="C6" s="2"/>
      <c r="D6" s="2"/>
      <c r="E6" s="2"/>
      <c r="F6" s="2"/>
      <c r="G6" s="2"/>
      <c r="H6" s="2"/>
      <c r="I6" s="2"/>
      <c r="J6" s="2"/>
      <c r="K6" s="2"/>
      <c r="L6" s="2"/>
      <c r="O6" s="204" t="s">
        <v>11</v>
      </c>
      <c r="P6" s="204"/>
      <c r="S6" s="18"/>
    </row>
    <row r="7" spans="2:19" ht="39" customHeight="1" x14ac:dyDescent="0.2">
      <c r="B7" s="155" t="s">
        <v>1</v>
      </c>
      <c r="C7" s="155" t="s">
        <v>2</v>
      </c>
      <c r="D7" s="155" t="s">
        <v>3</v>
      </c>
      <c r="E7" s="187" t="s">
        <v>4</v>
      </c>
      <c r="F7" s="155" t="s">
        <v>5</v>
      </c>
      <c r="G7" s="155" t="s">
        <v>6</v>
      </c>
      <c r="H7" s="188" t="s">
        <v>56</v>
      </c>
      <c r="I7" s="156" t="s">
        <v>57</v>
      </c>
      <c r="J7" s="156" t="s">
        <v>90</v>
      </c>
      <c r="K7" s="155" t="s">
        <v>44</v>
      </c>
      <c r="L7" s="155" t="s">
        <v>58</v>
      </c>
      <c r="M7" s="187" t="s">
        <v>7</v>
      </c>
      <c r="N7" s="187"/>
      <c r="O7" s="187"/>
      <c r="P7" s="187"/>
    </row>
    <row r="8" spans="2:19" ht="23.25" customHeight="1" x14ac:dyDescent="0.2">
      <c r="B8" s="155"/>
      <c r="C8" s="155"/>
      <c r="D8" s="155"/>
      <c r="E8" s="187"/>
      <c r="F8" s="155"/>
      <c r="G8" s="155"/>
      <c r="H8" s="189"/>
      <c r="I8" s="191"/>
      <c r="J8" s="157"/>
      <c r="K8" s="155"/>
      <c r="L8" s="155"/>
      <c r="M8" s="205" t="s">
        <v>8</v>
      </c>
      <c r="N8" s="193" t="s">
        <v>9</v>
      </c>
      <c r="O8" s="193"/>
      <c r="P8" s="193"/>
    </row>
    <row r="9" spans="2:19" ht="61.5" customHeight="1" x14ac:dyDescent="0.2">
      <c r="B9" s="155"/>
      <c r="C9" s="155"/>
      <c r="D9" s="155"/>
      <c r="E9" s="187"/>
      <c r="F9" s="155"/>
      <c r="G9" s="155"/>
      <c r="H9" s="190"/>
      <c r="I9" s="192"/>
      <c r="J9" s="158"/>
      <c r="K9" s="155"/>
      <c r="L9" s="155"/>
      <c r="M9" s="205"/>
      <c r="N9" s="3" t="s">
        <v>33</v>
      </c>
      <c r="O9" s="3" t="s">
        <v>45</v>
      </c>
      <c r="P9" s="3" t="s">
        <v>59</v>
      </c>
    </row>
    <row r="10" spans="2:19" ht="32.25" customHeight="1" x14ac:dyDescent="0.2">
      <c r="B10" s="206" t="s">
        <v>34</v>
      </c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</row>
    <row r="11" spans="2:19" ht="19.350000000000001" customHeight="1" x14ac:dyDescent="0.2">
      <c r="B11" s="198" t="s">
        <v>23</v>
      </c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</row>
    <row r="12" spans="2:19" ht="16.5" customHeight="1" x14ac:dyDescent="0.2">
      <c r="B12" s="28" t="s">
        <v>10</v>
      </c>
      <c r="C12" s="197" t="s">
        <v>60</v>
      </c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</row>
    <row r="13" spans="2:19" ht="18.399999999999999" customHeight="1" x14ac:dyDescent="0.2">
      <c r="B13" s="28" t="s">
        <v>10</v>
      </c>
      <c r="C13" s="29" t="s">
        <v>10</v>
      </c>
      <c r="D13" s="186" t="s">
        <v>42</v>
      </c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</row>
    <row r="14" spans="2:19" s="57" customFormat="1" ht="21.75" customHeight="1" x14ac:dyDescent="0.2">
      <c r="B14" s="136" t="s">
        <v>10</v>
      </c>
      <c r="C14" s="162" t="s">
        <v>10</v>
      </c>
      <c r="D14" s="140" t="s">
        <v>10</v>
      </c>
      <c r="E14" s="143" t="s">
        <v>69</v>
      </c>
      <c r="F14" s="185"/>
      <c r="G14" s="95" t="s">
        <v>49</v>
      </c>
      <c r="H14" s="82">
        <v>139.19999999999999</v>
      </c>
      <c r="I14" s="82">
        <v>121.7</v>
      </c>
      <c r="J14" s="82"/>
      <c r="K14" s="82">
        <v>124.5</v>
      </c>
      <c r="L14" s="82">
        <v>127.5</v>
      </c>
      <c r="M14" s="63" t="s">
        <v>24</v>
      </c>
      <c r="N14" s="75" t="s">
        <v>86</v>
      </c>
      <c r="O14" s="75" t="s">
        <v>48</v>
      </c>
      <c r="P14" s="75" t="s">
        <v>48</v>
      </c>
    </row>
    <row r="15" spans="2:19" ht="25.5" customHeight="1" x14ac:dyDescent="0.2">
      <c r="B15" s="137"/>
      <c r="C15" s="165"/>
      <c r="D15" s="141"/>
      <c r="E15" s="144"/>
      <c r="F15" s="199"/>
      <c r="G15" s="96" t="s">
        <v>29</v>
      </c>
      <c r="H15" s="97">
        <v>203.6</v>
      </c>
      <c r="I15" s="97">
        <v>193.3</v>
      </c>
      <c r="J15" s="97"/>
      <c r="K15" s="97">
        <v>199.2</v>
      </c>
      <c r="L15" s="97">
        <v>205.3</v>
      </c>
      <c r="M15" s="64" t="s">
        <v>41</v>
      </c>
      <c r="N15" s="66">
        <v>60</v>
      </c>
      <c r="O15" s="66">
        <v>65</v>
      </c>
      <c r="P15" s="66">
        <v>70</v>
      </c>
    </row>
    <row r="16" spans="2:19" ht="21.75" customHeight="1" x14ac:dyDescent="0.2">
      <c r="B16" s="137"/>
      <c r="C16" s="165"/>
      <c r="D16" s="141"/>
      <c r="E16" s="144"/>
      <c r="F16" s="199"/>
      <c r="G16" s="4"/>
      <c r="H16" s="5"/>
      <c r="I16" s="5"/>
      <c r="J16" s="5"/>
      <c r="K16" s="5"/>
      <c r="L16" s="5"/>
      <c r="M16" s="35" t="s">
        <v>73</v>
      </c>
      <c r="N16" s="46">
        <v>500</v>
      </c>
      <c r="O16" s="46">
        <v>500</v>
      </c>
      <c r="P16" s="46">
        <v>500</v>
      </c>
    </row>
    <row r="17" spans="2:16" ht="24" customHeight="1" x14ac:dyDescent="0.2">
      <c r="B17" s="137"/>
      <c r="C17" s="165"/>
      <c r="D17" s="141"/>
      <c r="E17" s="144"/>
      <c r="F17" s="199"/>
      <c r="G17" s="4"/>
      <c r="H17" s="5"/>
      <c r="I17" s="5"/>
      <c r="J17" s="5"/>
      <c r="K17" s="5"/>
      <c r="L17" s="5"/>
      <c r="M17" s="35" t="s">
        <v>72</v>
      </c>
      <c r="N17" s="46">
        <v>2</v>
      </c>
      <c r="O17" s="46">
        <v>3</v>
      </c>
      <c r="P17" s="46">
        <v>4</v>
      </c>
    </row>
    <row r="18" spans="2:16" ht="16.5" customHeight="1" x14ac:dyDescent="0.2">
      <c r="B18" s="137"/>
      <c r="C18" s="165"/>
      <c r="D18" s="141"/>
      <c r="E18" s="144"/>
      <c r="F18" s="199"/>
      <c r="G18" s="6" t="s">
        <v>30</v>
      </c>
      <c r="H18" s="5">
        <v>58.8</v>
      </c>
      <c r="I18" s="5">
        <v>59.6</v>
      </c>
      <c r="J18" s="5"/>
      <c r="K18" s="5">
        <v>60.6</v>
      </c>
      <c r="L18" s="5">
        <v>61.6</v>
      </c>
      <c r="M18" s="35" t="s">
        <v>70</v>
      </c>
      <c r="N18" s="46">
        <v>3</v>
      </c>
      <c r="O18" s="46">
        <v>4</v>
      </c>
      <c r="P18" s="46">
        <v>5</v>
      </c>
    </row>
    <row r="19" spans="2:16" ht="16.5" customHeight="1" x14ac:dyDescent="0.2">
      <c r="B19" s="164"/>
      <c r="C19" s="166"/>
      <c r="D19" s="142"/>
      <c r="E19" s="145"/>
      <c r="F19" s="200"/>
      <c r="G19" s="7" t="s">
        <v>12</v>
      </c>
      <c r="H19" s="8">
        <f>SUM(H14:H18)</f>
        <v>401.59999999999997</v>
      </c>
      <c r="I19" s="8">
        <f>SUM(I14:I18)</f>
        <v>374.6</v>
      </c>
      <c r="J19" s="8"/>
      <c r="K19" s="8">
        <f>SUM(K14:K18)</f>
        <v>384.3</v>
      </c>
      <c r="L19" s="8">
        <f>SUM(L14:L18)</f>
        <v>394.40000000000003</v>
      </c>
      <c r="M19" s="36"/>
      <c r="N19" s="47"/>
      <c r="O19" s="47"/>
      <c r="P19" s="47"/>
    </row>
    <row r="20" spans="2:16" ht="16.5" customHeight="1" x14ac:dyDescent="0.2">
      <c r="B20" s="136" t="s">
        <v>10</v>
      </c>
      <c r="C20" s="162" t="s">
        <v>10</v>
      </c>
      <c r="D20" s="140" t="s">
        <v>21</v>
      </c>
      <c r="E20" s="143" t="s">
        <v>61</v>
      </c>
      <c r="F20" s="185"/>
      <c r="G20" s="81" t="s">
        <v>50</v>
      </c>
      <c r="H20" s="82">
        <v>0</v>
      </c>
      <c r="I20" s="82">
        <v>3</v>
      </c>
      <c r="J20" s="82"/>
      <c r="K20" s="82">
        <v>2.5</v>
      </c>
      <c r="L20" s="82">
        <v>2.5</v>
      </c>
      <c r="M20" s="35" t="s">
        <v>74</v>
      </c>
      <c r="N20" s="49">
        <v>50</v>
      </c>
      <c r="O20" s="49">
        <v>60</v>
      </c>
      <c r="P20" s="49">
        <v>70</v>
      </c>
    </row>
    <row r="21" spans="2:16" ht="16.5" customHeight="1" x14ac:dyDescent="0.2">
      <c r="B21" s="138"/>
      <c r="C21" s="138"/>
      <c r="D21" s="138"/>
      <c r="E21" s="183"/>
      <c r="F21" s="138"/>
      <c r="G21" s="94" t="s">
        <v>29</v>
      </c>
      <c r="H21" s="82">
        <v>1</v>
      </c>
      <c r="I21" s="82">
        <v>2</v>
      </c>
      <c r="J21" s="82"/>
      <c r="K21" s="82">
        <v>3</v>
      </c>
      <c r="L21" s="82">
        <v>3</v>
      </c>
      <c r="M21" s="35" t="s">
        <v>75</v>
      </c>
      <c r="N21" s="71">
        <v>50</v>
      </c>
      <c r="O21" s="49">
        <v>70</v>
      </c>
      <c r="P21" s="49">
        <v>90</v>
      </c>
    </row>
    <row r="22" spans="2:16" ht="16.5" customHeight="1" x14ac:dyDescent="0.2">
      <c r="B22" s="138"/>
      <c r="C22" s="138"/>
      <c r="D22" s="138"/>
      <c r="E22" s="183"/>
      <c r="F22" s="138"/>
      <c r="G22" s="6"/>
      <c r="H22" s="5"/>
      <c r="I22" s="5"/>
      <c r="J22" s="5"/>
      <c r="K22" s="5"/>
      <c r="L22" s="5"/>
      <c r="M22" s="35" t="s">
        <v>76</v>
      </c>
      <c r="N22" s="71">
        <v>3</v>
      </c>
      <c r="O22" s="49">
        <v>5</v>
      </c>
      <c r="P22" s="49">
        <v>6</v>
      </c>
    </row>
    <row r="23" spans="2:16" ht="16.5" customHeight="1" x14ac:dyDescent="0.2">
      <c r="B23" s="138"/>
      <c r="C23" s="138"/>
      <c r="D23" s="138"/>
      <c r="E23" s="183"/>
      <c r="F23" s="138"/>
      <c r="G23" s="6"/>
      <c r="H23" s="5"/>
      <c r="I23" s="5"/>
      <c r="J23" s="5"/>
      <c r="K23" s="5"/>
      <c r="L23" s="5"/>
      <c r="M23" s="35" t="s">
        <v>77</v>
      </c>
      <c r="N23" s="71">
        <v>200</v>
      </c>
      <c r="O23" s="49">
        <v>400</v>
      </c>
      <c r="P23" s="49">
        <v>500</v>
      </c>
    </row>
    <row r="24" spans="2:16" ht="27" customHeight="1" x14ac:dyDescent="0.2">
      <c r="B24" s="138"/>
      <c r="C24" s="138"/>
      <c r="D24" s="138"/>
      <c r="E24" s="183"/>
      <c r="F24" s="138"/>
      <c r="G24" s="6"/>
      <c r="H24" s="5"/>
      <c r="I24" s="5"/>
      <c r="J24" s="5"/>
      <c r="K24" s="5"/>
      <c r="L24" s="5"/>
      <c r="M24" s="35" t="s">
        <v>79</v>
      </c>
      <c r="N24" s="71">
        <v>2</v>
      </c>
      <c r="O24" s="49">
        <v>3</v>
      </c>
      <c r="P24" s="49">
        <v>4</v>
      </c>
    </row>
    <row r="25" spans="2:16" ht="23.25" customHeight="1" x14ac:dyDescent="0.2">
      <c r="B25" s="138"/>
      <c r="C25" s="138"/>
      <c r="D25" s="138"/>
      <c r="E25" s="183"/>
      <c r="F25" s="138"/>
      <c r="G25" s="6"/>
      <c r="H25" s="5"/>
      <c r="I25" s="5"/>
      <c r="J25" s="5"/>
      <c r="K25" s="5"/>
      <c r="L25" s="5"/>
      <c r="M25" s="35" t="s">
        <v>78</v>
      </c>
      <c r="N25" s="71">
        <v>5</v>
      </c>
      <c r="O25" s="49">
        <v>6</v>
      </c>
      <c r="P25" s="49">
        <v>7</v>
      </c>
    </row>
    <row r="26" spans="2:16" ht="16.5" customHeight="1" x14ac:dyDescent="0.2">
      <c r="B26" s="139"/>
      <c r="C26" s="139"/>
      <c r="D26" s="139"/>
      <c r="E26" s="184"/>
      <c r="F26" s="139"/>
      <c r="G26" s="7" t="s">
        <v>12</v>
      </c>
      <c r="H26" s="8">
        <f>SUM(H20:H21)</f>
        <v>1</v>
      </c>
      <c r="I26" s="8">
        <f>SUM(I20:I21)</f>
        <v>5</v>
      </c>
      <c r="J26" s="8"/>
      <c r="K26" s="8">
        <f>SUM(K20:K21)</f>
        <v>5.5</v>
      </c>
      <c r="L26" s="8">
        <f>SUM(L20:L21)</f>
        <v>5.5</v>
      </c>
      <c r="M26" s="36"/>
      <c r="N26" s="47"/>
      <c r="O26" s="47"/>
      <c r="P26" s="47"/>
    </row>
    <row r="27" spans="2:16" ht="24.75" customHeight="1" x14ac:dyDescent="0.2">
      <c r="B27" s="136" t="s">
        <v>10</v>
      </c>
      <c r="C27" s="162" t="s">
        <v>10</v>
      </c>
      <c r="D27" s="140" t="s">
        <v>22</v>
      </c>
      <c r="E27" s="143" t="s">
        <v>102</v>
      </c>
      <c r="F27" s="185"/>
      <c r="G27" s="81" t="s">
        <v>50</v>
      </c>
      <c r="H27" s="82">
        <v>0.3</v>
      </c>
      <c r="I27" s="82">
        <v>0.3</v>
      </c>
      <c r="J27" s="82"/>
      <c r="K27" s="82">
        <v>0.4</v>
      </c>
      <c r="L27" s="82">
        <v>0.4</v>
      </c>
      <c r="M27" s="35" t="s">
        <v>104</v>
      </c>
      <c r="N27" s="49">
        <v>60</v>
      </c>
      <c r="O27" s="49">
        <v>70</v>
      </c>
      <c r="P27" s="49">
        <v>70</v>
      </c>
    </row>
    <row r="28" spans="2:16" ht="17.25" customHeight="1" x14ac:dyDescent="0.2">
      <c r="B28" s="138"/>
      <c r="C28" s="138"/>
      <c r="D28" s="138"/>
      <c r="E28" s="183"/>
      <c r="F28" s="138"/>
      <c r="G28" s="94" t="s">
        <v>29</v>
      </c>
      <c r="H28" s="82">
        <v>2</v>
      </c>
      <c r="I28" s="82">
        <v>0.5</v>
      </c>
      <c r="J28" s="82"/>
      <c r="K28" s="82">
        <v>0.7</v>
      </c>
      <c r="L28" s="82">
        <v>0.7</v>
      </c>
      <c r="M28" s="35"/>
      <c r="N28" s="71">
        <v>4</v>
      </c>
      <c r="O28" s="49">
        <v>5</v>
      </c>
      <c r="P28" s="49">
        <v>7</v>
      </c>
    </row>
    <row r="29" spans="2:16" ht="17.25" customHeight="1" x14ac:dyDescent="0.2">
      <c r="B29" s="138"/>
      <c r="C29" s="138"/>
      <c r="D29" s="138"/>
      <c r="E29" s="183"/>
      <c r="F29" s="138"/>
      <c r="G29" s="6"/>
      <c r="H29" s="5"/>
      <c r="I29" s="5"/>
      <c r="J29" s="5"/>
      <c r="K29" s="5"/>
      <c r="L29" s="5"/>
      <c r="M29" s="35" t="s">
        <v>31</v>
      </c>
      <c r="N29" s="71">
        <v>300</v>
      </c>
      <c r="O29" s="49">
        <v>400</v>
      </c>
      <c r="P29" s="49">
        <v>450</v>
      </c>
    </row>
    <row r="30" spans="2:16" ht="24" customHeight="1" x14ac:dyDescent="0.2">
      <c r="B30" s="138"/>
      <c r="C30" s="138"/>
      <c r="D30" s="138"/>
      <c r="E30" s="183"/>
      <c r="F30" s="138"/>
      <c r="G30" s="6"/>
      <c r="H30" s="5"/>
      <c r="I30" s="5"/>
      <c r="J30" s="5"/>
      <c r="K30" s="5"/>
      <c r="L30" s="5"/>
      <c r="M30" s="35" t="s">
        <v>103</v>
      </c>
      <c r="N30" s="71">
        <v>30</v>
      </c>
      <c r="O30" s="49">
        <v>50</v>
      </c>
      <c r="P30" s="49">
        <v>70</v>
      </c>
    </row>
    <row r="31" spans="2:16" ht="21" customHeight="1" x14ac:dyDescent="0.2">
      <c r="B31" s="139"/>
      <c r="C31" s="139"/>
      <c r="D31" s="139"/>
      <c r="E31" s="184"/>
      <c r="F31" s="139"/>
      <c r="G31" s="7" t="s">
        <v>12</v>
      </c>
      <c r="H31" s="8">
        <f>SUM(H27:H28)</f>
        <v>2.2999999999999998</v>
      </c>
      <c r="I31" s="8">
        <f>SUM(I27:I28)</f>
        <v>0.8</v>
      </c>
      <c r="J31" s="8"/>
      <c r="K31" s="8">
        <f>SUM(K27:K28)</f>
        <v>1.1000000000000001</v>
      </c>
      <c r="L31" s="8">
        <f>SUM(L27:L28)</f>
        <v>1.1000000000000001</v>
      </c>
      <c r="M31" s="36"/>
      <c r="N31" s="47"/>
      <c r="O31" s="47"/>
      <c r="P31" s="47"/>
    </row>
    <row r="32" spans="2:16" ht="21" customHeight="1" x14ac:dyDescent="0.2">
      <c r="B32" s="28" t="s">
        <v>10</v>
      </c>
      <c r="C32" s="10" t="s">
        <v>10</v>
      </c>
      <c r="D32" s="171" t="s">
        <v>13</v>
      </c>
      <c r="E32" s="172"/>
      <c r="F32" s="172"/>
      <c r="G32" s="173"/>
      <c r="H32" s="11">
        <v>404.9</v>
      </c>
      <c r="I32" s="11">
        <v>380.4</v>
      </c>
      <c r="J32" s="11"/>
      <c r="K32" s="11">
        <v>390.9</v>
      </c>
      <c r="L32" s="11">
        <v>401</v>
      </c>
      <c r="M32" s="12"/>
      <c r="N32" s="12"/>
      <c r="O32" s="12"/>
      <c r="P32" s="12"/>
    </row>
    <row r="33" spans="2:16" ht="18.399999999999999" customHeight="1" x14ac:dyDescent="0.2">
      <c r="B33" s="28" t="s">
        <v>10</v>
      </c>
      <c r="C33" s="29" t="s">
        <v>21</v>
      </c>
      <c r="D33" s="186" t="s">
        <v>62</v>
      </c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</row>
    <row r="34" spans="2:16" ht="26.25" customHeight="1" x14ac:dyDescent="0.2">
      <c r="B34" s="159" t="s">
        <v>10</v>
      </c>
      <c r="C34" s="160" t="s">
        <v>21</v>
      </c>
      <c r="D34" s="161" t="s">
        <v>10</v>
      </c>
      <c r="E34" s="152" t="s">
        <v>63</v>
      </c>
      <c r="F34" s="153"/>
      <c r="G34" s="81" t="s">
        <v>50</v>
      </c>
      <c r="H34" s="82">
        <v>0.5</v>
      </c>
      <c r="I34" s="82">
        <v>0.5</v>
      </c>
      <c r="J34" s="82"/>
      <c r="K34" s="82">
        <v>0.5</v>
      </c>
      <c r="L34" s="82">
        <v>0.5</v>
      </c>
      <c r="M34" s="32" t="s">
        <v>80</v>
      </c>
      <c r="N34" s="46">
        <v>3</v>
      </c>
      <c r="O34" s="46">
        <v>4</v>
      </c>
      <c r="P34" s="46">
        <v>5</v>
      </c>
    </row>
    <row r="35" spans="2:16" ht="26.25" customHeight="1" x14ac:dyDescent="0.2">
      <c r="B35" s="159"/>
      <c r="C35" s="160"/>
      <c r="D35" s="161"/>
      <c r="E35" s="152"/>
      <c r="F35" s="153"/>
      <c r="G35" s="67"/>
      <c r="H35" s="5"/>
      <c r="I35" s="5"/>
      <c r="J35" s="5"/>
      <c r="K35" s="5"/>
      <c r="L35" s="5"/>
      <c r="M35" s="32" t="s">
        <v>81</v>
      </c>
      <c r="N35" s="46">
        <v>70</v>
      </c>
      <c r="O35" s="46">
        <v>80</v>
      </c>
      <c r="P35" s="46">
        <v>80</v>
      </c>
    </row>
    <row r="36" spans="2:16" ht="25.5" customHeight="1" x14ac:dyDescent="0.2">
      <c r="B36" s="159"/>
      <c r="C36" s="160"/>
      <c r="D36" s="161"/>
      <c r="E36" s="152"/>
      <c r="F36" s="153"/>
      <c r="G36" s="94" t="s">
        <v>29</v>
      </c>
      <c r="H36" s="82">
        <v>5</v>
      </c>
      <c r="I36" s="82">
        <v>2</v>
      </c>
      <c r="J36" s="82"/>
      <c r="K36" s="82">
        <v>1.6</v>
      </c>
      <c r="L36" s="82">
        <v>2</v>
      </c>
      <c r="M36" s="35" t="s">
        <v>82</v>
      </c>
      <c r="N36" s="46">
        <v>300</v>
      </c>
      <c r="O36" s="46">
        <v>300</v>
      </c>
      <c r="P36" s="46">
        <v>300</v>
      </c>
    </row>
    <row r="37" spans="2:16" ht="25.5" customHeight="1" x14ac:dyDescent="0.2">
      <c r="B37" s="159"/>
      <c r="C37" s="160"/>
      <c r="D37" s="161"/>
      <c r="E37" s="152"/>
      <c r="F37" s="153"/>
      <c r="G37" s="6"/>
      <c r="H37" s="5"/>
      <c r="I37" s="5"/>
      <c r="J37" s="5"/>
      <c r="K37" s="5"/>
      <c r="L37" s="5"/>
      <c r="M37" s="35" t="s">
        <v>25</v>
      </c>
      <c r="N37" s="46">
        <v>2</v>
      </c>
      <c r="O37" s="46">
        <v>3</v>
      </c>
      <c r="P37" s="46">
        <v>4</v>
      </c>
    </row>
    <row r="38" spans="2:16" ht="25.5" customHeight="1" x14ac:dyDescent="0.2">
      <c r="B38" s="159"/>
      <c r="C38" s="160"/>
      <c r="D38" s="161"/>
      <c r="E38" s="152"/>
      <c r="F38" s="153"/>
      <c r="G38" s="6"/>
      <c r="H38" s="5"/>
      <c r="I38" s="5"/>
      <c r="J38" s="5"/>
      <c r="K38" s="5"/>
      <c r="L38" s="5"/>
      <c r="M38" s="35" t="s">
        <v>87</v>
      </c>
      <c r="N38" s="46">
        <v>1</v>
      </c>
      <c r="O38" s="46">
        <v>2</v>
      </c>
      <c r="P38" s="46">
        <v>2</v>
      </c>
    </row>
    <row r="39" spans="2:16" ht="16.5" customHeight="1" x14ac:dyDescent="0.2">
      <c r="B39" s="159"/>
      <c r="C39" s="160"/>
      <c r="D39" s="161"/>
      <c r="E39" s="152"/>
      <c r="F39" s="153"/>
      <c r="G39" s="6"/>
      <c r="H39" s="5"/>
      <c r="I39" s="5"/>
      <c r="J39" s="5"/>
      <c r="K39" s="5"/>
      <c r="L39" s="5"/>
      <c r="M39" s="32" t="s">
        <v>39</v>
      </c>
      <c r="N39" s="46">
        <v>500</v>
      </c>
      <c r="O39" s="46">
        <v>700</v>
      </c>
      <c r="P39" s="46">
        <v>1000</v>
      </c>
    </row>
    <row r="40" spans="2:16" ht="16.5" customHeight="1" x14ac:dyDescent="0.2">
      <c r="B40" s="159"/>
      <c r="C40" s="160"/>
      <c r="D40" s="161"/>
      <c r="E40" s="152"/>
      <c r="F40" s="153"/>
      <c r="G40" s="7" t="s">
        <v>12</v>
      </c>
      <c r="H40" s="8">
        <f>SUM(H34:H39)</f>
        <v>5.5</v>
      </c>
      <c r="I40" s="8">
        <f>SUM(I34:I39)</f>
        <v>2.5</v>
      </c>
      <c r="J40" s="8"/>
      <c r="K40" s="8">
        <f>SUM(K34:K39)</f>
        <v>2.1</v>
      </c>
      <c r="L40" s="8">
        <f>SUM(L34:L39)</f>
        <v>2.5</v>
      </c>
      <c r="M40" s="33"/>
      <c r="N40" s="47"/>
      <c r="O40" s="47"/>
      <c r="P40" s="47"/>
    </row>
    <row r="41" spans="2:16" ht="23.25" customHeight="1" x14ac:dyDescent="0.2">
      <c r="B41" s="136" t="s">
        <v>10</v>
      </c>
      <c r="C41" s="162" t="s">
        <v>21</v>
      </c>
      <c r="D41" s="140" t="s">
        <v>21</v>
      </c>
      <c r="E41" s="143" t="s">
        <v>64</v>
      </c>
      <c r="F41" s="146"/>
      <c r="G41" s="68" t="s">
        <v>51</v>
      </c>
      <c r="H41" s="41">
        <v>0.6</v>
      </c>
      <c r="I41" s="41">
        <v>0.5</v>
      </c>
      <c r="J41" s="41"/>
      <c r="K41" s="41">
        <v>0.5</v>
      </c>
      <c r="L41" s="41">
        <v>0.5</v>
      </c>
      <c r="M41" s="37" t="s">
        <v>32</v>
      </c>
      <c r="N41" s="48">
        <v>2</v>
      </c>
      <c r="O41" s="48">
        <v>2</v>
      </c>
      <c r="P41" s="48">
        <v>2</v>
      </c>
    </row>
    <row r="42" spans="2:16" ht="21" customHeight="1" x14ac:dyDescent="0.2">
      <c r="B42" s="138"/>
      <c r="C42" s="138"/>
      <c r="D42" s="138"/>
      <c r="E42" s="144"/>
      <c r="F42" s="181"/>
      <c r="G42" s="68" t="s">
        <v>29</v>
      </c>
      <c r="H42" s="41">
        <v>2</v>
      </c>
      <c r="I42" s="41">
        <v>1</v>
      </c>
      <c r="J42" s="41"/>
      <c r="K42" s="41">
        <v>1</v>
      </c>
      <c r="L42" s="41">
        <v>1</v>
      </c>
      <c r="M42" s="37" t="s">
        <v>83</v>
      </c>
      <c r="N42" s="48">
        <v>200</v>
      </c>
      <c r="O42" s="48">
        <v>200</v>
      </c>
      <c r="P42" s="48">
        <v>200</v>
      </c>
    </row>
    <row r="43" spans="2:16" ht="21" customHeight="1" x14ac:dyDescent="0.2">
      <c r="B43" s="138"/>
      <c r="C43" s="138"/>
      <c r="D43" s="138"/>
      <c r="E43" s="144"/>
      <c r="F43" s="181"/>
      <c r="G43" s="30"/>
      <c r="H43" s="31"/>
      <c r="I43" s="31"/>
      <c r="J43" s="31"/>
      <c r="K43" s="31"/>
      <c r="L43" s="31"/>
      <c r="M43" s="37" t="s">
        <v>26</v>
      </c>
      <c r="N43" s="48">
        <v>2</v>
      </c>
      <c r="O43" s="48">
        <v>2</v>
      </c>
      <c r="P43" s="48">
        <v>2</v>
      </c>
    </row>
    <row r="44" spans="2:16" ht="16.5" customHeight="1" x14ac:dyDescent="0.2">
      <c r="B44" s="139"/>
      <c r="C44" s="139"/>
      <c r="D44" s="139"/>
      <c r="E44" s="145"/>
      <c r="F44" s="182"/>
      <c r="G44" s="7" t="s">
        <v>12</v>
      </c>
      <c r="H44" s="8">
        <f>SUM(H41:H43)</f>
        <v>2.6</v>
      </c>
      <c r="I44" s="8">
        <f>SUM(I41:I43)</f>
        <v>1.5</v>
      </c>
      <c r="J44" s="8"/>
      <c r="K44" s="8">
        <f>SUM(K41:K43)</f>
        <v>1.5</v>
      </c>
      <c r="L44" s="8">
        <f>SUM(L41:L43)</f>
        <v>1.5</v>
      </c>
      <c r="M44" s="33"/>
      <c r="N44" s="47"/>
      <c r="O44" s="47"/>
      <c r="P44" s="47"/>
    </row>
    <row r="45" spans="2:16" ht="24" customHeight="1" x14ac:dyDescent="0.2">
      <c r="B45" s="136" t="s">
        <v>10</v>
      </c>
      <c r="C45" s="162" t="s">
        <v>21</v>
      </c>
      <c r="D45" s="140" t="s">
        <v>22</v>
      </c>
      <c r="E45" s="143" t="s">
        <v>65</v>
      </c>
      <c r="F45" s="146"/>
      <c r="G45" s="68" t="s">
        <v>46</v>
      </c>
      <c r="H45" s="41">
        <v>0.5</v>
      </c>
      <c r="I45" s="41">
        <v>0.5</v>
      </c>
      <c r="J45" s="41"/>
      <c r="K45" s="41">
        <v>0.5</v>
      </c>
      <c r="L45" s="41">
        <v>0.5</v>
      </c>
      <c r="M45" s="37" t="s">
        <v>81</v>
      </c>
      <c r="N45" s="48">
        <v>40</v>
      </c>
      <c r="O45" s="48">
        <v>60</v>
      </c>
      <c r="P45" s="48">
        <v>70</v>
      </c>
    </row>
    <row r="46" spans="2:16" ht="16.5" customHeight="1" x14ac:dyDescent="0.2">
      <c r="B46" s="138"/>
      <c r="C46" s="138"/>
      <c r="D46" s="138"/>
      <c r="E46" s="144"/>
      <c r="F46" s="181"/>
      <c r="G46" s="30"/>
      <c r="H46" s="31"/>
      <c r="I46" s="31"/>
      <c r="J46" s="31"/>
      <c r="K46" s="31"/>
      <c r="L46" s="31"/>
      <c r="M46" s="37" t="s">
        <v>31</v>
      </c>
      <c r="N46" s="48">
        <v>200</v>
      </c>
      <c r="O46" s="48">
        <v>300</v>
      </c>
      <c r="P46" s="48">
        <v>300</v>
      </c>
    </row>
    <row r="47" spans="2:16" ht="16.5" customHeight="1" x14ac:dyDescent="0.2">
      <c r="B47" s="138"/>
      <c r="C47" s="138"/>
      <c r="D47" s="138"/>
      <c r="E47" s="144"/>
      <c r="F47" s="181"/>
      <c r="G47" s="30"/>
      <c r="H47" s="31"/>
      <c r="I47" s="31"/>
      <c r="J47" s="31"/>
      <c r="K47" s="31"/>
      <c r="L47" s="31"/>
      <c r="M47" s="37" t="s">
        <v>25</v>
      </c>
      <c r="N47" s="48">
        <v>2</v>
      </c>
      <c r="O47" s="48">
        <v>3</v>
      </c>
      <c r="P47" s="48">
        <v>3</v>
      </c>
    </row>
    <row r="48" spans="2:16" ht="16.5" customHeight="1" x14ac:dyDescent="0.2">
      <c r="B48" s="138"/>
      <c r="C48" s="138"/>
      <c r="D48" s="138"/>
      <c r="E48" s="144"/>
      <c r="F48" s="181"/>
      <c r="G48" s="68" t="s">
        <v>29</v>
      </c>
      <c r="H48" s="41">
        <v>1.5</v>
      </c>
      <c r="I48" s="41">
        <v>1</v>
      </c>
      <c r="J48" s="41"/>
      <c r="K48" s="41">
        <v>1</v>
      </c>
      <c r="L48" s="41">
        <v>1.5</v>
      </c>
      <c r="M48" s="37" t="s">
        <v>26</v>
      </c>
      <c r="N48" s="48">
        <v>1</v>
      </c>
      <c r="O48" s="48">
        <v>2</v>
      </c>
      <c r="P48" s="48">
        <v>2</v>
      </c>
    </row>
    <row r="49" spans="2:16" ht="16.5" customHeight="1" x14ac:dyDescent="0.2">
      <c r="B49" s="139"/>
      <c r="C49" s="139"/>
      <c r="D49" s="139"/>
      <c r="E49" s="145"/>
      <c r="F49" s="182"/>
      <c r="G49" s="7" t="s">
        <v>12</v>
      </c>
      <c r="H49" s="8">
        <f>SUM(H45:H48)</f>
        <v>2</v>
      </c>
      <c r="I49" s="8">
        <f>SUM(I45:I48)</f>
        <v>1.5</v>
      </c>
      <c r="J49" s="8"/>
      <c r="K49" s="8">
        <f>SUM(K45:K48)</f>
        <v>1.5</v>
      </c>
      <c r="L49" s="8">
        <f>SUM(L45:L48)</f>
        <v>2</v>
      </c>
      <c r="M49" s="33"/>
      <c r="N49" s="47"/>
      <c r="O49" s="47"/>
      <c r="P49" s="47"/>
    </row>
    <row r="50" spans="2:16" ht="19.5" customHeight="1" x14ac:dyDescent="0.2">
      <c r="B50" s="44" t="s">
        <v>10</v>
      </c>
      <c r="C50" s="10" t="s">
        <v>21</v>
      </c>
      <c r="D50" s="171" t="s">
        <v>13</v>
      </c>
      <c r="E50" s="172"/>
      <c r="F50" s="172"/>
      <c r="G50" s="173"/>
      <c r="H50" s="11">
        <v>10.1</v>
      </c>
      <c r="I50" s="11">
        <v>5.5</v>
      </c>
      <c r="J50" s="11"/>
      <c r="K50" s="11">
        <v>5.0999999999999996</v>
      </c>
      <c r="L50" s="11">
        <v>6</v>
      </c>
      <c r="M50" s="12"/>
      <c r="N50" s="12"/>
      <c r="O50" s="12"/>
      <c r="P50" s="12"/>
    </row>
    <row r="51" spans="2:16" ht="18.399999999999999" customHeight="1" x14ac:dyDescent="0.2">
      <c r="B51" s="44" t="s">
        <v>10</v>
      </c>
      <c r="C51" s="45" t="s">
        <v>22</v>
      </c>
      <c r="D51" s="186" t="s">
        <v>66</v>
      </c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6"/>
    </row>
    <row r="52" spans="2:16" ht="25.5" customHeight="1" x14ac:dyDescent="0.2">
      <c r="B52" s="136" t="s">
        <v>10</v>
      </c>
      <c r="C52" s="162" t="s">
        <v>22</v>
      </c>
      <c r="D52" s="140" t="s">
        <v>10</v>
      </c>
      <c r="E52" s="143" t="s">
        <v>37</v>
      </c>
      <c r="F52" s="146"/>
      <c r="G52" s="68" t="s">
        <v>43</v>
      </c>
      <c r="H52" s="41">
        <v>0.9</v>
      </c>
      <c r="I52" s="41">
        <v>0.7</v>
      </c>
      <c r="J52" s="41"/>
      <c r="K52" s="41">
        <v>0.7</v>
      </c>
      <c r="L52" s="41">
        <v>0.7</v>
      </c>
      <c r="M52" s="34" t="s">
        <v>105</v>
      </c>
      <c r="N52" s="48">
        <v>40</v>
      </c>
      <c r="O52" s="48">
        <v>60</v>
      </c>
      <c r="P52" s="48">
        <v>80</v>
      </c>
    </row>
    <row r="53" spans="2:16" ht="25.5" customHeight="1" x14ac:dyDescent="0.2">
      <c r="B53" s="137"/>
      <c r="C53" s="165"/>
      <c r="D53" s="141"/>
      <c r="E53" s="144"/>
      <c r="F53" s="147"/>
      <c r="G53" s="68"/>
      <c r="H53" s="31"/>
      <c r="I53" s="31"/>
      <c r="J53" s="31"/>
      <c r="K53" s="31"/>
      <c r="L53" s="31"/>
      <c r="M53" s="83" t="s">
        <v>106</v>
      </c>
      <c r="N53" s="48">
        <v>5</v>
      </c>
      <c r="O53" s="48">
        <v>5</v>
      </c>
      <c r="P53" s="48">
        <v>5</v>
      </c>
    </row>
    <row r="54" spans="2:16" ht="20.25" customHeight="1" x14ac:dyDescent="0.2">
      <c r="B54" s="137"/>
      <c r="C54" s="165"/>
      <c r="D54" s="141"/>
      <c r="E54" s="144"/>
      <c r="F54" s="147"/>
      <c r="G54" s="68"/>
      <c r="H54" s="31"/>
      <c r="I54" s="31"/>
      <c r="J54" s="31"/>
      <c r="K54" s="31"/>
      <c r="L54" s="31"/>
      <c r="M54" s="34" t="s">
        <v>107</v>
      </c>
      <c r="N54" s="48">
        <v>100</v>
      </c>
      <c r="O54" s="48">
        <v>150</v>
      </c>
      <c r="P54" s="48">
        <v>150</v>
      </c>
    </row>
    <row r="55" spans="2:16" ht="16.5" customHeight="1" x14ac:dyDescent="0.2">
      <c r="B55" s="164"/>
      <c r="C55" s="166"/>
      <c r="D55" s="142"/>
      <c r="E55" s="145"/>
      <c r="F55" s="148"/>
      <c r="G55" s="7" t="s">
        <v>12</v>
      </c>
      <c r="H55" s="8">
        <f>SUM(H52:H54)</f>
        <v>0.9</v>
      </c>
      <c r="I55" s="8">
        <f>SUM(I52:I54)</f>
        <v>0.7</v>
      </c>
      <c r="J55" s="8"/>
      <c r="K55" s="8">
        <f>SUM(K52:K54)</f>
        <v>0.7</v>
      </c>
      <c r="L55" s="8">
        <f>SUM(L52:L54)</f>
        <v>0.7</v>
      </c>
      <c r="M55" s="33"/>
      <c r="N55" s="47"/>
      <c r="O55" s="47"/>
      <c r="P55" s="47"/>
    </row>
    <row r="56" spans="2:16" ht="27" customHeight="1" x14ac:dyDescent="0.2">
      <c r="B56" s="70" t="s">
        <v>10</v>
      </c>
      <c r="C56" s="69" t="s">
        <v>22</v>
      </c>
      <c r="D56" s="140" t="s">
        <v>21</v>
      </c>
      <c r="E56" s="143" t="s">
        <v>38</v>
      </c>
      <c r="F56" s="146"/>
      <c r="G56" s="68" t="s">
        <v>29</v>
      </c>
      <c r="H56" s="41">
        <v>0.5</v>
      </c>
      <c r="I56" s="41">
        <v>0.1</v>
      </c>
      <c r="J56" s="41"/>
      <c r="K56" s="41">
        <v>0.1</v>
      </c>
      <c r="L56" s="41">
        <v>0.1</v>
      </c>
      <c r="M56" s="37" t="s">
        <v>108</v>
      </c>
      <c r="N56" s="48">
        <v>35</v>
      </c>
      <c r="O56" s="48">
        <v>40</v>
      </c>
      <c r="P56" s="48">
        <v>40</v>
      </c>
    </row>
    <row r="57" spans="2:16" ht="22.5" customHeight="1" x14ac:dyDescent="0.2">
      <c r="B57" s="70"/>
      <c r="C57" s="69"/>
      <c r="D57" s="138"/>
      <c r="E57" s="144"/>
      <c r="F57" s="181"/>
      <c r="G57" s="79"/>
      <c r="H57" s="80"/>
      <c r="I57" s="80"/>
      <c r="J57" s="80"/>
      <c r="K57" s="80"/>
      <c r="L57" s="80"/>
      <c r="M57" s="37" t="s">
        <v>76</v>
      </c>
      <c r="N57" s="48">
        <v>10</v>
      </c>
      <c r="O57" s="48">
        <v>12</v>
      </c>
      <c r="P57" s="48">
        <v>12</v>
      </c>
    </row>
    <row r="58" spans="2:16" ht="27" customHeight="1" x14ac:dyDescent="0.2">
      <c r="B58" s="70"/>
      <c r="C58" s="69"/>
      <c r="D58" s="138"/>
      <c r="E58" s="144"/>
      <c r="F58" s="181"/>
      <c r="G58" s="68" t="s">
        <v>30</v>
      </c>
      <c r="H58" s="41">
        <v>0.3</v>
      </c>
      <c r="I58" s="41">
        <v>0.3</v>
      </c>
      <c r="J58" s="41"/>
      <c r="K58" s="41">
        <v>0.3</v>
      </c>
      <c r="L58" s="41">
        <v>0.3</v>
      </c>
      <c r="M58" s="37"/>
      <c r="N58" s="48"/>
      <c r="O58" s="48"/>
      <c r="P58" s="48"/>
    </row>
    <row r="59" spans="2:16" ht="16.5" customHeight="1" x14ac:dyDescent="0.2">
      <c r="B59" s="70"/>
      <c r="C59" s="69"/>
      <c r="D59" s="139"/>
      <c r="E59" s="184"/>
      <c r="F59" s="182"/>
      <c r="G59" s="7" t="s">
        <v>12</v>
      </c>
      <c r="H59" s="8">
        <f>SUM(H56:H58)</f>
        <v>0.8</v>
      </c>
      <c r="I59" s="8">
        <f>SUM(I56:I58)</f>
        <v>0.4</v>
      </c>
      <c r="J59" s="8"/>
      <c r="K59" s="8">
        <f>SUM(K56:K58)</f>
        <v>0.4</v>
      </c>
      <c r="L59" s="8">
        <f>SUM(L56:L58)</f>
        <v>0.4</v>
      </c>
      <c r="M59" s="33"/>
      <c r="N59" s="47"/>
      <c r="O59" s="47"/>
      <c r="P59" s="47"/>
    </row>
    <row r="60" spans="2:16" ht="19.5" customHeight="1" x14ac:dyDescent="0.2">
      <c r="B60" s="52" t="s">
        <v>10</v>
      </c>
      <c r="C60" s="10" t="s">
        <v>22</v>
      </c>
      <c r="D60" s="171" t="s">
        <v>13</v>
      </c>
      <c r="E60" s="172"/>
      <c r="F60" s="172"/>
      <c r="G60" s="173"/>
      <c r="H60" s="11">
        <v>1.7</v>
      </c>
      <c r="I60" s="11">
        <v>1.1000000000000001</v>
      </c>
      <c r="J60" s="11"/>
      <c r="K60" s="11">
        <v>1.1000000000000001</v>
      </c>
      <c r="L60" s="11">
        <v>1.1000000000000001</v>
      </c>
      <c r="M60" s="12"/>
      <c r="N60" s="12"/>
      <c r="O60" s="12"/>
      <c r="P60" s="12"/>
    </row>
    <row r="61" spans="2:16" ht="15" customHeight="1" x14ac:dyDescent="0.2">
      <c r="B61" s="52" t="s">
        <v>10</v>
      </c>
      <c r="C61" s="52"/>
      <c r="D61" s="174" t="s">
        <v>14</v>
      </c>
      <c r="E61" s="175"/>
      <c r="F61" s="175"/>
      <c r="G61" s="176"/>
      <c r="H61" s="13">
        <f>SUM(H32+H50+H60)</f>
        <v>416.7</v>
      </c>
      <c r="I61" s="13">
        <f>SUM(I32+I50+I60)</f>
        <v>387</v>
      </c>
      <c r="J61" s="13"/>
      <c r="K61" s="13">
        <f>SUM(K32+K50+K60)</f>
        <v>397.1</v>
      </c>
      <c r="L61" s="13">
        <f>SUM(L32+L50+L60)</f>
        <v>408.1</v>
      </c>
      <c r="M61" s="14"/>
      <c r="N61" s="14"/>
      <c r="O61" s="14"/>
      <c r="P61" s="14"/>
    </row>
    <row r="62" spans="2:16" ht="15.95" customHeight="1" x14ac:dyDescent="0.2">
      <c r="B62" s="52" t="s">
        <v>21</v>
      </c>
      <c r="C62" s="194" t="s">
        <v>148</v>
      </c>
      <c r="D62" s="195"/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195"/>
      <c r="P62" s="196"/>
    </row>
    <row r="63" spans="2:16" ht="18.399999999999999" customHeight="1" x14ac:dyDescent="0.2">
      <c r="B63" s="42" t="s">
        <v>21</v>
      </c>
      <c r="C63" s="43" t="s">
        <v>10</v>
      </c>
      <c r="D63" s="149" t="s">
        <v>47</v>
      </c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1"/>
    </row>
    <row r="64" spans="2:16" ht="27" customHeight="1" x14ac:dyDescent="0.2">
      <c r="B64" s="136" t="s">
        <v>21</v>
      </c>
      <c r="C64" s="162" t="s">
        <v>10</v>
      </c>
      <c r="D64" s="140" t="s">
        <v>10</v>
      </c>
      <c r="E64" s="143" t="s">
        <v>88</v>
      </c>
      <c r="F64" s="146"/>
      <c r="G64" s="4" t="s">
        <v>146</v>
      </c>
      <c r="H64" s="5">
        <v>0</v>
      </c>
      <c r="I64" s="5">
        <v>5.4</v>
      </c>
      <c r="J64" s="5"/>
      <c r="K64" s="5">
        <v>0</v>
      </c>
      <c r="L64" s="5">
        <v>0</v>
      </c>
      <c r="M64" s="35" t="s">
        <v>89</v>
      </c>
      <c r="N64" s="46">
        <v>2</v>
      </c>
      <c r="O64" s="46">
        <v>2</v>
      </c>
      <c r="P64" s="46">
        <v>1</v>
      </c>
    </row>
    <row r="65" spans="2:16" ht="27" customHeight="1" x14ac:dyDescent="0.2">
      <c r="B65" s="137"/>
      <c r="C65" s="165"/>
      <c r="D65" s="141"/>
      <c r="E65" s="144"/>
      <c r="F65" s="147"/>
      <c r="G65" s="93" t="s">
        <v>29</v>
      </c>
      <c r="H65" s="82">
        <v>1</v>
      </c>
      <c r="I65" s="82">
        <v>4</v>
      </c>
      <c r="J65" s="82"/>
      <c r="K65" s="82">
        <v>5</v>
      </c>
      <c r="L65" s="82">
        <v>4</v>
      </c>
      <c r="M65" s="35" t="s">
        <v>92</v>
      </c>
      <c r="N65" s="46">
        <v>4000</v>
      </c>
      <c r="O65" s="46">
        <v>4000</v>
      </c>
      <c r="P65" s="46">
        <v>2000</v>
      </c>
    </row>
    <row r="66" spans="2:16" ht="23.25" customHeight="1" x14ac:dyDescent="0.2">
      <c r="B66" s="137"/>
      <c r="C66" s="165"/>
      <c r="D66" s="141"/>
      <c r="E66" s="144"/>
      <c r="F66" s="147"/>
      <c r="G66" s="6"/>
      <c r="H66" s="5"/>
      <c r="I66" s="5"/>
      <c r="J66" s="5"/>
      <c r="K66" s="5"/>
      <c r="L66" s="5"/>
      <c r="M66" s="35" t="s">
        <v>93</v>
      </c>
      <c r="N66" s="46">
        <v>1500</v>
      </c>
      <c r="O66" s="46">
        <v>1500</v>
      </c>
      <c r="P66" s="46">
        <v>1000</v>
      </c>
    </row>
    <row r="67" spans="2:16" ht="16.5" customHeight="1" x14ac:dyDescent="0.2">
      <c r="B67" s="164"/>
      <c r="C67" s="166"/>
      <c r="D67" s="142"/>
      <c r="E67" s="145"/>
      <c r="F67" s="148"/>
      <c r="G67" s="7" t="s">
        <v>12</v>
      </c>
      <c r="H67" s="8">
        <f>SUM(H64:H66)</f>
        <v>1</v>
      </c>
      <c r="I67" s="8">
        <f>SUM(I64:I66)</f>
        <v>9.4</v>
      </c>
      <c r="J67" s="8"/>
      <c r="K67" s="8">
        <f>SUM(K64:K66)</f>
        <v>5</v>
      </c>
      <c r="L67" s="8">
        <f>SUM(L64:L66)</f>
        <v>4</v>
      </c>
      <c r="M67" s="38"/>
      <c r="N67" s="47"/>
      <c r="O67" s="47"/>
      <c r="P67" s="47"/>
    </row>
    <row r="68" spans="2:16" ht="24.75" customHeight="1" x14ac:dyDescent="0.2">
      <c r="B68" s="136" t="s">
        <v>21</v>
      </c>
      <c r="C68" s="162" t="s">
        <v>10</v>
      </c>
      <c r="D68" s="140" t="s">
        <v>21</v>
      </c>
      <c r="E68" s="143" t="s">
        <v>109</v>
      </c>
      <c r="F68" s="146"/>
      <c r="G68" s="68" t="s">
        <v>29</v>
      </c>
      <c r="H68" s="41">
        <v>2.9</v>
      </c>
      <c r="I68" s="41">
        <v>2.9</v>
      </c>
      <c r="J68" s="41"/>
      <c r="K68" s="41">
        <v>3</v>
      </c>
      <c r="L68" s="41">
        <v>3</v>
      </c>
      <c r="M68" s="37" t="s">
        <v>110</v>
      </c>
      <c r="N68" s="48">
        <v>20</v>
      </c>
      <c r="O68" s="48">
        <v>30</v>
      </c>
      <c r="P68" s="48">
        <v>30</v>
      </c>
    </row>
    <row r="69" spans="2:16" ht="23.25" customHeight="1" x14ac:dyDescent="0.2">
      <c r="B69" s="137"/>
      <c r="C69" s="165"/>
      <c r="D69" s="141"/>
      <c r="E69" s="144"/>
      <c r="F69" s="147"/>
      <c r="G69" s="68" t="s">
        <v>71</v>
      </c>
      <c r="H69" s="41">
        <v>1</v>
      </c>
      <c r="I69" s="41">
        <v>1</v>
      </c>
      <c r="J69" s="41"/>
      <c r="K69" s="41">
        <v>1</v>
      </c>
      <c r="L69" s="41">
        <v>1</v>
      </c>
      <c r="M69" s="37" t="s">
        <v>111</v>
      </c>
      <c r="N69" s="48">
        <v>15</v>
      </c>
      <c r="O69" s="48">
        <v>35</v>
      </c>
      <c r="P69" s="48">
        <v>30</v>
      </c>
    </row>
    <row r="70" spans="2:16" ht="35.25" customHeight="1" x14ac:dyDescent="0.2">
      <c r="B70" s="137"/>
      <c r="C70" s="165"/>
      <c r="D70" s="141"/>
      <c r="E70" s="144"/>
      <c r="F70" s="147"/>
      <c r="G70" s="68"/>
      <c r="H70" s="41"/>
      <c r="I70" s="31"/>
      <c r="J70" s="31"/>
      <c r="K70" s="31"/>
      <c r="L70" s="31"/>
      <c r="M70" s="37" t="s">
        <v>112</v>
      </c>
      <c r="N70" s="48">
        <v>15</v>
      </c>
      <c r="O70" s="48">
        <v>30</v>
      </c>
      <c r="P70" s="48">
        <v>40</v>
      </c>
    </row>
    <row r="71" spans="2:16" ht="24" customHeight="1" x14ac:dyDescent="0.2">
      <c r="B71" s="164"/>
      <c r="C71" s="166"/>
      <c r="D71" s="142"/>
      <c r="E71" s="145"/>
      <c r="F71" s="148"/>
      <c r="G71" s="7" t="s">
        <v>12</v>
      </c>
      <c r="H71" s="8">
        <v>3.9</v>
      </c>
      <c r="I71" s="8">
        <v>3.9</v>
      </c>
      <c r="J71" s="8"/>
      <c r="K71" s="8">
        <v>4</v>
      </c>
      <c r="L71" s="8">
        <v>4</v>
      </c>
      <c r="M71" s="38"/>
      <c r="N71" s="47"/>
      <c r="O71" s="47"/>
      <c r="P71" s="47"/>
    </row>
    <row r="72" spans="2:16" ht="24" customHeight="1" x14ac:dyDescent="0.2">
      <c r="B72" s="136" t="s">
        <v>21</v>
      </c>
      <c r="C72" s="162" t="s">
        <v>10</v>
      </c>
      <c r="D72" s="140" t="s">
        <v>22</v>
      </c>
      <c r="E72" s="143" t="s">
        <v>145</v>
      </c>
      <c r="F72" s="146"/>
      <c r="G72" s="68" t="s">
        <v>71</v>
      </c>
      <c r="H72" s="41">
        <v>0.7</v>
      </c>
      <c r="I72" s="41">
        <v>0.5</v>
      </c>
      <c r="J72" s="41"/>
      <c r="K72" s="41">
        <v>0.5</v>
      </c>
      <c r="L72" s="41">
        <v>0.5</v>
      </c>
      <c r="M72" s="37" t="s">
        <v>94</v>
      </c>
      <c r="N72" s="48">
        <v>6</v>
      </c>
      <c r="O72" s="48">
        <v>3</v>
      </c>
      <c r="P72" s="48">
        <v>3</v>
      </c>
    </row>
    <row r="73" spans="2:16" ht="23.25" customHeight="1" x14ac:dyDescent="0.2">
      <c r="B73" s="137"/>
      <c r="C73" s="165"/>
      <c r="D73" s="141"/>
      <c r="E73" s="144"/>
      <c r="F73" s="147"/>
      <c r="G73" s="68" t="s">
        <v>29</v>
      </c>
      <c r="H73" s="41">
        <v>0.7</v>
      </c>
      <c r="I73" s="41">
        <v>2</v>
      </c>
      <c r="J73" s="41"/>
      <c r="K73" s="41">
        <v>1.5</v>
      </c>
      <c r="L73" s="41">
        <v>2</v>
      </c>
      <c r="M73" s="37" t="s">
        <v>95</v>
      </c>
      <c r="N73" s="48">
        <v>1</v>
      </c>
      <c r="O73" s="48">
        <v>1</v>
      </c>
      <c r="P73" s="48">
        <v>1</v>
      </c>
    </row>
    <row r="74" spans="2:16" ht="25.5" customHeight="1" x14ac:dyDescent="0.2">
      <c r="B74" s="137"/>
      <c r="C74" s="165"/>
      <c r="D74" s="141"/>
      <c r="E74" s="144"/>
      <c r="F74" s="147"/>
      <c r="G74" s="68"/>
      <c r="H74" s="41"/>
      <c r="I74" s="31"/>
      <c r="J74" s="31"/>
      <c r="K74" s="31"/>
      <c r="L74" s="31"/>
      <c r="M74" s="37" t="s">
        <v>96</v>
      </c>
      <c r="N74" s="48">
        <v>6</v>
      </c>
      <c r="O74" s="48">
        <v>1</v>
      </c>
      <c r="P74" s="48">
        <v>1</v>
      </c>
    </row>
    <row r="75" spans="2:16" ht="17.25" customHeight="1" x14ac:dyDescent="0.2">
      <c r="B75" s="164"/>
      <c r="C75" s="166"/>
      <c r="D75" s="142"/>
      <c r="E75" s="145"/>
      <c r="F75" s="148"/>
      <c r="G75" s="7" t="s">
        <v>12</v>
      </c>
      <c r="H75" s="8">
        <v>1.4</v>
      </c>
      <c r="I75" s="8">
        <v>2.5</v>
      </c>
      <c r="J75" s="8"/>
      <c r="K75" s="8">
        <v>2</v>
      </c>
      <c r="L75" s="8">
        <v>2.5</v>
      </c>
      <c r="M75" s="38"/>
      <c r="N75" s="47"/>
      <c r="O75" s="47"/>
      <c r="P75" s="47"/>
    </row>
    <row r="76" spans="2:16" ht="19.5" customHeight="1" x14ac:dyDescent="0.2">
      <c r="B76" s="72" t="s">
        <v>21</v>
      </c>
      <c r="C76" s="10" t="s">
        <v>10</v>
      </c>
      <c r="D76" s="171" t="s">
        <v>13</v>
      </c>
      <c r="E76" s="172"/>
      <c r="F76" s="172"/>
      <c r="G76" s="173"/>
      <c r="H76" s="11">
        <v>6.3</v>
      </c>
      <c r="I76" s="11">
        <v>15.8</v>
      </c>
      <c r="J76" s="11"/>
      <c r="K76" s="11">
        <v>11</v>
      </c>
      <c r="L76" s="11">
        <v>10.5</v>
      </c>
      <c r="M76" s="12"/>
      <c r="N76" s="12"/>
      <c r="O76" s="12"/>
      <c r="P76" s="12"/>
    </row>
    <row r="77" spans="2:16" ht="18.399999999999999" customHeight="1" x14ac:dyDescent="0.2">
      <c r="B77" s="72" t="s">
        <v>21</v>
      </c>
      <c r="C77" s="73" t="s">
        <v>21</v>
      </c>
      <c r="D77" s="149" t="s">
        <v>40</v>
      </c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1"/>
    </row>
    <row r="78" spans="2:16" ht="22.5" customHeight="1" x14ac:dyDescent="0.2">
      <c r="B78" s="159" t="s">
        <v>21</v>
      </c>
      <c r="C78" s="160" t="s">
        <v>21</v>
      </c>
      <c r="D78" s="161" t="s">
        <v>10</v>
      </c>
      <c r="E78" s="152" t="s">
        <v>91</v>
      </c>
      <c r="F78" s="153"/>
      <c r="G78" s="6"/>
      <c r="H78" s="5"/>
      <c r="I78" s="5"/>
      <c r="J78" s="5"/>
      <c r="K78" s="39"/>
      <c r="L78" s="39"/>
      <c r="M78" s="35" t="s">
        <v>97</v>
      </c>
      <c r="N78" s="50">
        <v>100</v>
      </c>
      <c r="O78" s="50">
        <v>0</v>
      </c>
      <c r="P78" s="50">
        <v>0</v>
      </c>
    </row>
    <row r="79" spans="2:16" ht="24" customHeight="1" x14ac:dyDescent="0.2">
      <c r="B79" s="159"/>
      <c r="C79" s="160"/>
      <c r="D79" s="161"/>
      <c r="E79" s="152"/>
      <c r="F79" s="153"/>
      <c r="G79" s="6"/>
      <c r="H79" s="5"/>
      <c r="I79" s="5"/>
      <c r="J79" s="5"/>
      <c r="K79" s="39"/>
      <c r="L79" s="39"/>
      <c r="M79" s="35" t="s">
        <v>24</v>
      </c>
      <c r="N79" s="50">
        <v>5</v>
      </c>
      <c r="O79" s="50">
        <v>10</v>
      </c>
      <c r="P79" s="50">
        <v>10</v>
      </c>
    </row>
    <row r="80" spans="2:16" ht="16.5" customHeight="1" x14ac:dyDescent="0.2">
      <c r="B80" s="159"/>
      <c r="C80" s="160"/>
      <c r="D80" s="161"/>
      <c r="E80" s="152"/>
      <c r="F80" s="153"/>
      <c r="G80" s="7" t="s">
        <v>12</v>
      </c>
      <c r="H80" s="8">
        <f>SUM(H78:H79)</f>
        <v>0</v>
      </c>
      <c r="I80" s="8">
        <f>SUM(I78:I79)</f>
        <v>0</v>
      </c>
      <c r="J80" s="8"/>
      <c r="K80" s="8">
        <f>SUM(K78:K79)</f>
        <v>0</v>
      </c>
      <c r="L80" s="8">
        <f>SUM(L78:L79)</f>
        <v>0</v>
      </c>
      <c r="M80" s="38"/>
      <c r="N80" s="51"/>
      <c r="O80" s="51"/>
      <c r="P80" s="51"/>
    </row>
    <row r="81" spans="2:17" ht="26.25" customHeight="1" x14ac:dyDescent="0.2">
      <c r="B81" s="136" t="s">
        <v>21</v>
      </c>
      <c r="C81" s="162" t="s">
        <v>21</v>
      </c>
      <c r="D81" s="140" t="s">
        <v>21</v>
      </c>
      <c r="E81" s="177" t="s">
        <v>99</v>
      </c>
      <c r="F81" s="146"/>
      <c r="G81" s="67" t="s">
        <v>147</v>
      </c>
      <c r="H81" s="5">
        <v>0.2</v>
      </c>
      <c r="I81" s="5">
        <v>5</v>
      </c>
      <c r="J81" s="5"/>
      <c r="K81" s="5">
        <v>0.4</v>
      </c>
      <c r="L81" s="5">
        <v>0.5</v>
      </c>
      <c r="M81" s="35" t="s">
        <v>85</v>
      </c>
      <c r="N81" s="46">
        <v>20</v>
      </c>
      <c r="O81" s="46">
        <v>30</v>
      </c>
      <c r="P81" s="46">
        <v>50</v>
      </c>
    </row>
    <row r="82" spans="2:17" ht="18.75" customHeight="1" x14ac:dyDescent="0.2">
      <c r="B82" s="137"/>
      <c r="C82" s="165"/>
      <c r="D82" s="141"/>
      <c r="E82" s="178"/>
      <c r="F82" s="147"/>
      <c r="G82" s="67" t="s">
        <v>52</v>
      </c>
      <c r="H82" s="5"/>
      <c r="I82" s="5"/>
      <c r="J82" s="5"/>
      <c r="K82" s="5"/>
      <c r="L82" s="5">
        <v>0</v>
      </c>
      <c r="M82" s="35" t="s">
        <v>98</v>
      </c>
      <c r="N82" s="46">
        <v>2</v>
      </c>
      <c r="O82" s="46">
        <v>2</v>
      </c>
      <c r="P82" s="46">
        <v>2</v>
      </c>
    </row>
    <row r="83" spans="2:17" ht="15.75" customHeight="1" x14ac:dyDescent="0.2">
      <c r="B83" s="138"/>
      <c r="C83" s="138"/>
      <c r="D83" s="138"/>
      <c r="E83" s="179"/>
      <c r="F83" s="181"/>
      <c r="G83" s="6" t="s">
        <v>53</v>
      </c>
      <c r="H83" s="5"/>
      <c r="I83" s="5"/>
      <c r="J83" s="5"/>
      <c r="K83" s="5"/>
      <c r="L83" s="5">
        <v>0</v>
      </c>
    </row>
    <row r="84" spans="2:17" ht="16.5" customHeight="1" x14ac:dyDescent="0.2">
      <c r="B84" s="139"/>
      <c r="C84" s="139"/>
      <c r="D84" s="139"/>
      <c r="E84" s="180"/>
      <c r="F84" s="182"/>
      <c r="G84" s="7" t="s">
        <v>12</v>
      </c>
      <c r="H84" s="8">
        <f>SUM(H81:H83)</f>
        <v>0.2</v>
      </c>
      <c r="I84" s="8">
        <f>SUM(I81:I83)</f>
        <v>5</v>
      </c>
      <c r="J84" s="8"/>
      <c r="K84" s="8">
        <f>SUM(K81:K83)</f>
        <v>0.4</v>
      </c>
      <c r="L84" s="8">
        <f>SUM(L81:L83)</f>
        <v>0.5</v>
      </c>
      <c r="M84" s="9"/>
      <c r="N84" s="9"/>
      <c r="O84" s="9"/>
      <c r="P84" s="9"/>
    </row>
    <row r="85" spans="2:17" ht="18.75" customHeight="1" x14ac:dyDescent="0.2">
      <c r="B85" s="136" t="s">
        <v>21</v>
      </c>
      <c r="C85" s="162" t="s">
        <v>21</v>
      </c>
      <c r="D85" s="140" t="s">
        <v>22</v>
      </c>
      <c r="E85" s="177" t="s">
        <v>67</v>
      </c>
      <c r="F85" s="146"/>
      <c r="G85" s="81" t="s">
        <v>29</v>
      </c>
      <c r="H85" s="82">
        <v>2</v>
      </c>
      <c r="I85" s="82">
        <v>1</v>
      </c>
      <c r="J85" s="82"/>
      <c r="K85" s="82">
        <v>0.5</v>
      </c>
      <c r="L85" s="82">
        <v>0.5</v>
      </c>
      <c r="M85" s="35" t="s">
        <v>84</v>
      </c>
      <c r="N85" s="46">
        <v>20</v>
      </c>
      <c r="O85" s="46">
        <v>20</v>
      </c>
      <c r="P85" s="46">
        <v>20</v>
      </c>
    </row>
    <row r="86" spans="2:17" ht="18.75" customHeight="1" x14ac:dyDescent="0.2">
      <c r="B86" s="137"/>
      <c r="C86" s="165"/>
      <c r="D86" s="141"/>
      <c r="E86" s="178"/>
      <c r="F86" s="147"/>
      <c r="G86" s="67"/>
      <c r="H86" s="5"/>
      <c r="I86" s="5"/>
      <c r="J86" s="5"/>
      <c r="K86" s="5"/>
      <c r="L86" s="5"/>
      <c r="M86" s="35" t="s">
        <v>100</v>
      </c>
      <c r="N86" s="46">
        <v>2400</v>
      </c>
      <c r="O86" s="46">
        <v>500</v>
      </c>
      <c r="P86" s="46">
        <v>500</v>
      </c>
    </row>
    <row r="87" spans="2:17" ht="24" customHeight="1" x14ac:dyDescent="0.2">
      <c r="B87" s="137"/>
      <c r="C87" s="165"/>
      <c r="D87" s="141"/>
      <c r="E87" s="178"/>
      <c r="F87" s="147"/>
      <c r="G87" s="67" t="s">
        <v>30</v>
      </c>
      <c r="H87" s="5">
        <v>1.5</v>
      </c>
      <c r="I87" s="5">
        <v>1.5</v>
      </c>
      <c r="J87" s="5"/>
      <c r="K87" s="5">
        <v>1.5</v>
      </c>
      <c r="L87" s="5">
        <v>1.5</v>
      </c>
      <c r="M87" s="35" t="s">
        <v>28</v>
      </c>
      <c r="N87" s="46">
        <v>3</v>
      </c>
      <c r="O87" s="46">
        <v>3</v>
      </c>
      <c r="P87" s="46">
        <v>3</v>
      </c>
    </row>
    <row r="88" spans="2:17" ht="24" customHeight="1" x14ac:dyDescent="0.2">
      <c r="B88" s="137"/>
      <c r="C88" s="165"/>
      <c r="D88" s="141"/>
      <c r="E88" s="178"/>
      <c r="F88" s="147"/>
      <c r="G88" s="77"/>
      <c r="H88" s="76"/>
      <c r="I88" s="76"/>
      <c r="J88" s="76"/>
      <c r="K88" s="76"/>
      <c r="L88" s="76"/>
      <c r="M88" s="35" t="s">
        <v>101</v>
      </c>
      <c r="N88" s="46">
        <v>80</v>
      </c>
      <c r="O88" s="46">
        <v>50</v>
      </c>
      <c r="P88" s="46">
        <v>50</v>
      </c>
    </row>
    <row r="89" spans="2:17" ht="23.25" customHeight="1" x14ac:dyDescent="0.2">
      <c r="B89" s="138"/>
      <c r="C89" s="138"/>
      <c r="D89" s="138"/>
      <c r="E89" s="179"/>
      <c r="F89" s="181"/>
      <c r="G89" s="6"/>
      <c r="H89" s="5"/>
      <c r="I89" s="5"/>
      <c r="J89" s="5"/>
      <c r="K89" s="5"/>
      <c r="L89" s="5"/>
      <c r="M89" s="35" t="s">
        <v>27</v>
      </c>
      <c r="N89" s="46">
        <v>10</v>
      </c>
      <c r="O89" s="46">
        <v>10</v>
      </c>
      <c r="P89" s="46">
        <v>10</v>
      </c>
    </row>
    <row r="90" spans="2:17" ht="16.5" customHeight="1" x14ac:dyDescent="0.2">
      <c r="B90" s="139"/>
      <c r="C90" s="139"/>
      <c r="D90" s="139"/>
      <c r="E90" s="180"/>
      <c r="F90" s="182"/>
      <c r="G90" s="7" t="s">
        <v>12</v>
      </c>
      <c r="H90" s="8">
        <f>SUM(H85:H89)</f>
        <v>3.5</v>
      </c>
      <c r="I90" s="8">
        <f>SUM(I85:I89)</f>
        <v>2.5</v>
      </c>
      <c r="J90" s="8"/>
      <c r="K90" s="8">
        <f>SUM(K85:K89)</f>
        <v>2</v>
      </c>
      <c r="L90" s="8">
        <f>SUM(L85:L89)</f>
        <v>2</v>
      </c>
      <c r="M90" s="9"/>
      <c r="N90" s="9"/>
      <c r="O90" s="9"/>
      <c r="P90" s="9"/>
    </row>
    <row r="91" spans="2:17" ht="19.5" customHeight="1" x14ac:dyDescent="0.2">
      <c r="B91" s="72" t="s">
        <v>21</v>
      </c>
      <c r="C91" s="10" t="s">
        <v>21</v>
      </c>
      <c r="D91" s="171" t="s">
        <v>13</v>
      </c>
      <c r="E91" s="172"/>
      <c r="F91" s="172"/>
      <c r="G91" s="173"/>
      <c r="H91" s="11">
        <v>3.7</v>
      </c>
      <c r="I91" s="11">
        <v>7.5</v>
      </c>
      <c r="J91" s="11"/>
      <c r="K91" s="11">
        <v>2.4</v>
      </c>
      <c r="L91" s="11">
        <v>2.5</v>
      </c>
      <c r="M91" s="12"/>
      <c r="N91" s="12"/>
      <c r="O91" s="12"/>
      <c r="P91" s="12"/>
    </row>
    <row r="92" spans="2:17" ht="15" customHeight="1" x14ac:dyDescent="0.2">
      <c r="B92" s="72" t="s">
        <v>21</v>
      </c>
      <c r="C92" s="72"/>
      <c r="D92" s="174" t="s">
        <v>14</v>
      </c>
      <c r="E92" s="175"/>
      <c r="F92" s="175"/>
      <c r="G92" s="176"/>
      <c r="H92" s="13">
        <f>SUM(H91+H76)</f>
        <v>10</v>
      </c>
      <c r="I92" s="13">
        <f>SUM(I91+I76)</f>
        <v>23.3</v>
      </c>
      <c r="J92" s="13"/>
      <c r="K92" s="13">
        <v>13.4</v>
      </c>
      <c r="L92" s="13">
        <f>SUM(L91+L76)</f>
        <v>13</v>
      </c>
      <c r="M92" s="14"/>
      <c r="N92" s="14"/>
      <c r="O92" s="14"/>
      <c r="P92" s="14"/>
    </row>
    <row r="93" spans="2:17" ht="17.25" customHeight="1" x14ac:dyDescent="0.2">
      <c r="B93" s="15"/>
      <c r="C93" s="25"/>
      <c r="D93" s="168" t="s">
        <v>15</v>
      </c>
      <c r="E93" s="169"/>
      <c r="F93" s="169"/>
      <c r="G93" s="170"/>
      <c r="H93" s="78">
        <f>SUM(H61+H92)</f>
        <v>426.7</v>
      </c>
      <c r="I93" s="16">
        <f>SUM(I61+I92)</f>
        <v>410.3</v>
      </c>
      <c r="J93" s="16"/>
      <c r="K93" s="16">
        <f>SUM(K61+K92)</f>
        <v>410.5</v>
      </c>
      <c r="L93" s="16">
        <f>SUM(L61+L92)</f>
        <v>421.1</v>
      </c>
      <c r="M93" s="17"/>
      <c r="N93" s="17"/>
      <c r="O93" s="17"/>
      <c r="P93" s="17"/>
    </row>
    <row r="94" spans="2:17" ht="19.5" customHeight="1" x14ac:dyDescent="0.2">
      <c r="B94" s="74"/>
      <c r="C94" s="74"/>
      <c r="D94" s="74"/>
      <c r="E94" s="74"/>
      <c r="F94" s="74"/>
      <c r="G94" s="74"/>
      <c r="H94" s="74"/>
      <c r="I94" s="21"/>
      <c r="J94" s="21"/>
      <c r="K94" s="21"/>
      <c r="L94" s="26"/>
      <c r="M94" s="26"/>
      <c r="N94" s="26"/>
      <c r="O94" s="26"/>
      <c r="P94" s="26"/>
      <c r="Q94" s="56"/>
    </row>
    <row r="95" spans="2:17" ht="20.25" hidden="1" customHeight="1" x14ac:dyDescent="0.2">
      <c r="B95" s="19"/>
      <c r="C95" s="19"/>
      <c r="D95" s="19"/>
      <c r="E95" s="19"/>
      <c r="F95" s="19"/>
      <c r="G95" s="19"/>
      <c r="H95" s="19"/>
      <c r="I95" s="21"/>
      <c r="J95" s="21"/>
      <c r="K95" s="21"/>
      <c r="L95" s="26"/>
      <c r="M95" s="26"/>
      <c r="N95" s="26"/>
      <c r="O95" s="26"/>
      <c r="P95" s="26"/>
      <c r="Q95" s="27"/>
    </row>
    <row r="96" spans="2:17" ht="20.25" hidden="1" customHeight="1" x14ac:dyDescent="0.2">
      <c r="B96" s="19"/>
      <c r="C96" s="19"/>
      <c r="D96" s="19"/>
      <c r="E96" s="19"/>
      <c r="F96" s="167"/>
      <c r="G96" s="167"/>
      <c r="H96" s="40"/>
      <c r="I96" s="40"/>
      <c r="J96" s="40"/>
      <c r="K96" s="40"/>
      <c r="L96" s="40"/>
      <c r="M96" s="26"/>
      <c r="N96" s="26"/>
      <c r="O96" s="26"/>
      <c r="P96" s="26"/>
      <c r="Q96" s="27"/>
    </row>
    <row r="97" spans="2:17" ht="20.25" hidden="1" customHeight="1" x14ac:dyDescent="0.2">
      <c r="B97" s="19"/>
      <c r="C97" s="19"/>
      <c r="D97" s="19"/>
      <c r="E97" s="19"/>
      <c r="F97" s="19"/>
      <c r="G97" s="19"/>
      <c r="H97" s="40"/>
      <c r="I97" s="40"/>
      <c r="J97" s="40"/>
      <c r="K97" s="40"/>
      <c r="L97" s="40"/>
      <c r="M97" s="26"/>
      <c r="N97" s="26"/>
      <c r="O97" s="26"/>
      <c r="P97" s="26"/>
      <c r="Q97" s="27"/>
    </row>
    <row r="98" spans="2:17" ht="20.25" hidden="1" customHeight="1" x14ac:dyDescent="0.2">
      <c r="B98" s="19"/>
      <c r="C98" s="19"/>
      <c r="D98" s="19"/>
      <c r="E98" s="19"/>
      <c r="F98" s="19"/>
      <c r="G98" s="19"/>
      <c r="H98" s="40"/>
      <c r="I98" s="40"/>
      <c r="J98" s="40"/>
      <c r="K98" s="40"/>
      <c r="L98" s="40"/>
      <c r="M98" s="26"/>
      <c r="N98" s="26"/>
      <c r="O98" s="26"/>
      <c r="P98" s="26"/>
      <c r="Q98" s="27"/>
    </row>
    <row r="99" spans="2:17" ht="20.25" hidden="1" customHeight="1" x14ac:dyDescent="0.2">
      <c r="B99" s="19"/>
      <c r="C99" s="19"/>
      <c r="D99" s="19"/>
      <c r="E99" s="19"/>
      <c r="F99" s="19"/>
      <c r="G99" s="19"/>
      <c r="H99" s="40"/>
      <c r="I99" s="40"/>
      <c r="J99" s="40"/>
      <c r="K99" s="40"/>
      <c r="L99" s="40"/>
      <c r="M99" s="26"/>
      <c r="N99" s="26"/>
      <c r="O99" s="26"/>
      <c r="P99" s="26"/>
      <c r="Q99" s="27"/>
    </row>
    <row r="100" spans="2:17" ht="29.25" hidden="1" customHeight="1" x14ac:dyDescent="0.2">
      <c r="B100" s="19"/>
      <c r="C100" s="19"/>
      <c r="D100" s="19"/>
      <c r="E100" s="19"/>
      <c r="F100" s="19"/>
      <c r="G100" s="55"/>
      <c r="H100" s="40"/>
      <c r="I100" s="40"/>
      <c r="J100" s="40"/>
      <c r="K100" s="40"/>
      <c r="L100" s="40"/>
      <c r="M100" s="26"/>
      <c r="N100" s="26"/>
      <c r="O100" s="26"/>
      <c r="P100" s="26"/>
      <c r="Q100" s="54"/>
    </row>
    <row r="101" spans="2:17" ht="20.25" hidden="1" customHeight="1" x14ac:dyDescent="0.2">
      <c r="B101" s="19"/>
      <c r="C101" s="19"/>
      <c r="D101" s="19"/>
      <c r="E101" s="19"/>
      <c r="F101" s="19"/>
      <c r="G101" s="19"/>
      <c r="H101" s="40"/>
      <c r="I101" s="40"/>
      <c r="J101" s="40"/>
      <c r="K101" s="40"/>
      <c r="L101" s="40"/>
      <c r="M101" s="26"/>
      <c r="N101" s="26"/>
      <c r="O101" s="26"/>
      <c r="P101" s="26"/>
      <c r="Q101" s="27"/>
    </row>
    <row r="102" spans="2:17" ht="20.25" hidden="1" customHeight="1" x14ac:dyDescent="0.2">
      <c r="B102" s="19"/>
      <c r="C102" s="19"/>
      <c r="D102" s="19"/>
      <c r="E102" s="19"/>
      <c r="F102" s="19"/>
      <c r="G102" s="19"/>
      <c r="H102" s="40"/>
      <c r="I102" s="40"/>
      <c r="J102" s="40"/>
      <c r="K102" s="40"/>
      <c r="L102" s="40"/>
      <c r="M102" s="26"/>
      <c r="N102" s="26"/>
      <c r="O102" s="26"/>
      <c r="P102" s="26"/>
      <c r="Q102" s="53"/>
    </row>
    <row r="103" spans="2:17" ht="27.75" customHeight="1" x14ac:dyDescent="0.2">
      <c r="B103" s="65"/>
      <c r="C103" s="65"/>
      <c r="D103" s="65"/>
      <c r="E103" s="65"/>
      <c r="F103" s="65"/>
      <c r="G103" s="65"/>
      <c r="H103" s="40"/>
      <c r="I103" s="40"/>
      <c r="J103" s="40"/>
      <c r="K103" s="40"/>
      <c r="L103" s="40"/>
      <c r="M103" s="26"/>
      <c r="N103" s="26"/>
      <c r="O103" s="26"/>
      <c r="P103" s="26"/>
      <c r="Q103" s="56"/>
    </row>
    <row r="104" spans="2:17" ht="27.75" customHeight="1" x14ac:dyDescent="0.2">
      <c r="B104" s="65"/>
      <c r="C104" s="65"/>
      <c r="D104" s="65"/>
      <c r="E104" s="65"/>
      <c r="F104" s="65"/>
      <c r="G104" s="65"/>
      <c r="H104" s="40"/>
      <c r="I104" s="40"/>
      <c r="J104" s="40"/>
      <c r="K104" s="40"/>
      <c r="L104" s="40"/>
      <c r="M104" s="26"/>
      <c r="N104" s="26"/>
      <c r="O104" s="26"/>
      <c r="P104" s="26"/>
      <c r="Q104" s="56"/>
    </row>
    <row r="105" spans="2:17" ht="27.75" customHeight="1" x14ac:dyDescent="0.2">
      <c r="B105" s="65"/>
      <c r="C105" s="65"/>
      <c r="D105" s="65"/>
      <c r="E105" s="65"/>
      <c r="F105" s="65"/>
      <c r="G105" s="65"/>
      <c r="H105" s="40"/>
      <c r="I105" s="40"/>
      <c r="J105" s="40"/>
      <c r="K105" s="40"/>
      <c r="L105" s="40"/>
      <c r="M105" s="26"/>
      <c r="N105" s="26"/>
      <c r="O105" s="26"/>
      <c r="P105" s="26"/>
      <c r="Q105" s="56"/>
    </row>
    <row r="106" spans="2:17" ht="27.75" customHeight="1" x14ac:dyDescent="0.2">
      <c r="B106" s="65"/>
      <c r="C106" s="65"/>
      <c r="D106" s="65"/>
      <c r="E106" s="65"/>
      <c r="F106" s="65"/>
      <c r="G106" s="65"/>
      <c r="H106" s="40"/>
      <c r="I106" s="40"/>
      <c r="J106" s="40"/>
      <c r="K106" s="40"/>
      <c r="L106" s="40"/>
      <c r="M106" s="26"/>
      <c r="N106" s="26"/>
      <c r="O106" s="26"/>
      <c r="P106" s="26"/>
      <c r="Q106" s="56"/>
    </row>
    <row r="107" spans="2:17" ht="27.75" customHeight="1" x14ac:dyDescent="0.2">
      <c r="B107" s="104"/>
      <c r="C107" s="104"/>
      <c r="D107" s="104"/>
      <c r="E107" s="104"/>
      <c r="F107" s="104"/>
      <c r="G107" s="104"/>
      <c r="H107" s="40"/>
      <c r="I107" s="40"/>
      <c r="J107" s="40"/>
      <c r="K107" s="40"/>
      <c r="L107" s="40"/>
      <c r="M107" s="26"/>
      <c r="N107" s="26"/>
      <c r="O107" s="26"/>
      <c r="P107" s="26"/>
      <c r="Q107" s="56"/>
    </row>
    <row r="108" spans="2:17" ht="27.75" customHeight="1" x14ac:dyDescent="0.2">
      <c r="B108" s="104"/>
      <c r="C108" s="104"/>
      <c r="D108" s="104"/>
      <c r="E108" s="104"/>
      <c r="F108" s="104"/>
      <c r="G108" s="104"/>
      <c r="H108" s="40"/>
      <c r="I108" s="40"/>
      <c r="J108" s="40"/>
      <c r="K108" s="40"/>
      <c r="L108" s="40"/>
      <c r="M108" s="26"/>
      <c r="N108" s="26"/>
      <c r="O108" s="26"/>
      <c r="P108" s="26"/>
      <c r="Q108" s="56"/>
    </row>
    <row r="109" spans="2:17" ht="27.75" customHeight="1" x14ac:dyDescent="0.2">
      <c r="B109" s="65"/>
      <c r="C109" s="65"/>
      <c r="D109" s="65"/>
      <c r="E109" s="65"/>
      <c r="F109" s="65"/>
      <c r="G109" s="65"/>
      <c r="H109" s="40"/>
      <c r="I109" s="40"/>
      <c r="J109" s="40"/>
      <c r="K109" s="40"/>
      <c r="L109" s="40"/>
      <c r="M109" s="26"/>
      <c r="N109" s="26"/>
      <c r="O109" s="26"/>
      <c r="P109" s="26"/>
      <c r="Q109" s="56"/>
    </row>
    <row r="110" spans="2:17" ht="27.75" customHeight="1" x14ac:dyDescent="0.2">
      <c r="B110" s="65"/>
      <c r="C110" s="65"/>
      <c r="D110" s="65"/>
      <c r="E110" s="65"/>
      <c r="F110" s="65"/>
      <c r="G110" s="65"/>
      <c r="H110" s="40"/>
      <c r="I110" s="40"/>
      <c r="J110" s="40"/>
      <c r="K110" s="40"/>
      <c r="L110" s="40"/>
      <c r="M110" s="26"/>
      <c r="N110" s="26"/>
      <c r="O110" s="26"/>
      <c r="P110" s="26"/>
      <c r="Q110" s="56"/>
    </row>
    <row r="111" spans="2:17" ht="27.75" customHeight="1" x14ac:dyDescent="0.2">
      <c r="B111" s="19"/>
      <c r="C111" s="19"/>
      <c r="D111" s="19"/>
      <c r="E111" s="19"/>
      <c r="F111" s="19"/>
      <c r="G111" s="19"/>
      <c r="H111" s="40"/>
      <c r="I111" s="40"/>
      <c r="J111" s="40"/>
      <c r="K111" s="40"/>
      <c r="L111" s="40"/>
      <c r="M111" s="26"/>
      <c r="N111" s="26"/>
      <c r="O111" s="26"/>
      <c r="P111" s="26"/>
      <c r="Q111" s="56"/>
    </row>
    <row r="112" spans="2:17" ht="42" customHeight="1" x14ac:dyDescent="0.2">
      <c r="B112" s="19"/>
      <c r="C112" s="19"/>
      <c r="D112" s="19"/>
      <c r="E112" s="19"/>
      <c r="F112" s="19"/>
      <c r="G112" s="19"/>
      <c r="H112" s="19"/>
      <c r="I112" s="21"/>
      <c r="J112" s="21"/>
      <c r="K112" s="21"/>
      <c r="M112" s="154" t="s">
        <v>68</v>
      </c>
      <c r="N112" s="154"/>
      <c r="O112" s="154"/>
      <c r="P112" s="154"/>
      <c r="Q112" s="27"/>
    </row>
    <row r="114" spans="1:11" ht="14.25" x14ac:dyDescent="0.2">
      <c r="A114" s="163" t="s">
        <v>36</v>
      </c>
      <c r="B114" s="163"/>
      <c r="C114" s="163"/>
      <c r="D114" s="163"/>
      <c r="E114" s="163"/>
      <c r="F114" s="163"/>
      <c r="G114" s="163"/>
      <c r="H114" s="163"/>
      <c r="I114" s="163"/>
      <c r="J114" s="163"/>
      <c r="K114" s="20"/>
    </row>
    <row r="115" spans="1:11" x14ac:dyDescent="0.2">
      <c r="A115" s="134" t="s">
        <v>16</v>
      </c>
      <c r="B115" s="134"/>
      <c r="C115" s="134"/>
      <c r="D115" s="134"/>
      <c r="E115" s="134"/>
      <c r="F115" s="134"/>
      <c r="G115" s="134"/>
      <c r="H115" s="134"/>
      <c r="I115" s="134"/>
      <c r="J115" s="134"/>
      <c r="K115" s="20"/>
    </row>
    <row r="116" spans="1:11" x14ac:dyDescent="0.2">
      <c r="A116" s="84"/>
      <c r="B116" s="84"/>
      <c r="C116" s="85"/>
      <c r="D116" s="86"/>
      <c r="E116" s="86"/>
      <c r="F116" s="86"/>
      <c r="G116" s="86"/>
      <c r="H116" s="87"/>
      <c r="I116" s="135" t="s">
        <v>11</v>
      </c>
      <c r="J116" s="135"/>
      <c r="K116" s="88"/>
    </row>
    <row r="117" spans="1:11" x14ac:dyDescent="0.2">
      <c r="A117" s="119" t="s">
        <v>113</v>
      </c>
      <c r="B117" s="121" t="s">
        <v>114</v>
      </c>
      <c r="C117" s="121"/>
      <c r="D117" s="121"/>
      <c r="E117" s="121"/>
      <c r="F117" s="122"/>
      <c r="G117" s="125" t="s">
        <v>142</v>
      </c>
      <c r="H117" s="126" t="s">
        <v>143</v>
      </c>
      <c r="I117" s="126" t="s">
        <v>144</v>
      </c>
      <c r="J117" s="126" t="s">
        <v>44</v>
      </c>
      <c r="K117" s="126" t="s">
        <v>58</v>
      </c>
    </row>
    <row r="118" spans="1:11" ht="39" customHeight="1" x14ac:dyDescent="0.2">
      <c r="A118" s="120"/>
      <c r="B118" s="123"/>
      <c r="C118" s="123"/>
      <c r="D118" s="123"/>
      <c r="E118" s="123"/>
      <c r="F118" s="124"/>
      <c r="G118" s="125"/>
      <c r="H118" s="127"/>
      <c r="I118" s="127"/>
      <c r="J118" s="127"/>
      <c r="K118" s="127"/>
    </row>
    <row r="119" spans="1:11" x14ac:dyDescent="0.2">
      <c r="A119" s="89" t="s">
        <v>17</v>
      </c>
      <c r="B119" s="128" t="s">
        <v>115</v>
      </c>
      <c r="C119" s="129"/>
      <c r="D119" s="129"/>
      <c r="E119" s="129"/>
      <c r="F119" s="130"/>
      <c r="G119" s="98">
        <v>426.5</v>
      </c>
      <c r="H119" s="58">
        <v>399.9</v>
      </c>
      <c r="I119" s="58"/>
      <c r="J119" s="58">
        <v>410.1</v>
      </c>
      <c r="K119" s="58">
        <v>420.6</v>
      </c>
    </row>
    <row r="120" spans="1:11" x14ac:dyDescent="0.2">
      <c r="A120" s="22" t="s">
        <v>116</v>
      </c>
      <c r="B120" s="131" t="s">
        <v>18</v>
      </c>
      <c r="C120" s="132"/>
      <c r="D120" s="132"/>
      <c r="E120" s="132"/>
      <c r="F120" s="133"/>
      <c r="G120" s="99">
        <v>222.2</v>
      </c>
      <c r="H120" s="59">
        <v>210.3</v>
      </c>
      <c r="I120" s="59"/>
      <c r="J120" s="59">
        <v>216.6</v>
      </c>
      <c r="K120" s="59">
        <v>223.1</v>
      </c>
    </row>
    <row r="121" spans="1:11" x14ac:dyDescent="0.2">
      <c r="A121" s="23" t="s">
        <v>117</v>
      </c>
      <c r="B121" s="113" t="s">
        <v>118</v>
      </c>
      <c r="C121" s="114"/>
      <c r="D121" s="114"/>
      <c r="E121" s="114"/>
      <c r="F121" s="115"/>
      <c r="G121" s="99"/>
      <c r="H121" s="60"/>
      <c r="I121" s="60"/>
      <c r="J121" s="60"/>
      <c r="K121" s="60"/>
    </row>
    <row r="122" spans="1:11" x14ac:dyDescent="0.2">
      <c r="A122" s="23" t="s">
        <v>119</v>
      </c>
      <c r="B122" s="113" t="s">
        <v>120</v>
      </c>
      <c r="C122" s="114"/>
      <c r="D122" s="114"/>
      <c r="E122" s="114"/>
      <c r="F122" s="115"/>
      <c r="G122" s="99">
        <v>143.69999999999999</v>
      </c>
      <c r="H122" s="59">
        <v>128.19999999999999</v>
      </c>
      <c r="I122" s="59"/>
      <c r="J122" s="59">
        <v>131.1</v>
      </c>
      <c r="K122" s="59">
        <v>134.1</v>
      </c>
    </row>
    <row r="123" spans="1:11" x14ac:dyDescent="0.2">
      <c r="A123" s="23" t="s">
        <v>121</v>
      </c>
      <c r="B123" s="116" t="s">
        <v>122</v>
      </c>
      <c r="C123" s="117"/>
      <c r="D123" s="117"/>
      <c r="E123" s="117"/>
      <c r="F123" s="118"/>
      <c r="G123" s="99"/>
      <c r="H123" s="60"/>
      <c r="I123" s="60"/>
      <c r="J123" s="60"/>
      <c r="K123" s="60"/>
    </row>
    <row r="124" spans="1:11" x14ac:dyDescent="0.2">
      <c r="A124" s="23" t="s">
        <v>123</v>
      </c>
      <c r="B124" s="116" t="s">
        <v>124</v>
      </c>
      <c r="C124" s="117"/>
      <c r="D124" s="117"/>
      <c r="E124" s="117"/>
      <c r="F124" s="118"/>
      <c r="G124" s="100"/>
      <c r="H124" s="59"/>
      <c r="I124" s="59"/>
      <c r="J124" s="59"/>
      <c r="K124" s="59"/>
    </row>
    <row r="125" spans="1:11" x14ac:dyDescent="0.2">
      <c r="A125" s="23" t="s">
        <v>125</v>
      </c>
      <c r="B125" s="116" t="s">
        <v>126</v>
      </c>
      <c r="C125" s="117"/>
      <c r="D125" s="117"/>
      <c r="E125" s="117"/>
      <c r="F125" s="118"/>
      <c r="G125" s="100"/>
      <c r="H125" s="59"/>
      <c r="I125" s="59"/>
      <c r="J125" s="59"/>
      <c r="K125" s="59"/>
    </row>
    <row r="126" spans="1:11" x14ac:dyDescent="0.2">
      <c r="A126" s="23" t="s">
        <v>127</v>
      </c>
      <c r="B126" s="116" t="s">
        <v>128</v>
      </c>
      <c r="C126" s="117"/>
      <c r="D126" s="117"/>
      <c r="E126" s="117"/>
      <c r="F126" s="118"/>
      <c r="G126" s="100"/>
      <c r="H126" s="59"/>
      <c r="I126" s="59"/>
      <c r="J126" s="59"/>
      <c r="K126" s="59"/>
    </row>
    <row r="127" spans="1:11" x14ac:dyDescent="0.2">
      <c r="A127" s="23" t="s">
        <v>129</v>
      </c>
      <c r="B127" s="116" t="s">
        <v>130</v>
      </c>
      <c r="C127" s="117"/>
      <c r="D127" s="117"/>
      <c r="E127" s="117"/>
      <c r="F127" s="118"/>
      <c r="G127" s="100"/>
      <c r="H127" s="59"/>
      <c r="I127" s="59"/>
      <c r="J127" s="59"/>
      <c r="K127" s="59"/>
    </row>
    <row r="128" spans="1:11" x14ac:dyDescent="0.2">
      <c r="A128" s="23" t="s">
        <v>131</v>
      </c>
      <c r="B128" s="113" t="s">
        <v>132</v>
      </c>
      <c r="C128" s="114"/>
      <c r="D128" s="114"/>
      <c r="E128" s="114"/>
      <c r="F128" s="115"/>
      <c r="G128" s="99">
        <v>60.6</v>
      </c>
      <c r="H128" s="59">
        <v>61.4</v>
      </c>
      <c r="I128" s="59"/>
      <c r="J128" s="59">
        <v>62.4</v>
      </c>
      <c r="K128" s="59">
        <v>63.4</v>
      </c>
    </row>
    <row r="129" spans="1:11" x14ac:dyDescent="0.2">
      <c r="A129" s="23" t="s">
        <v>19</v>
      </c>
      <c r="B129" s="113" t="s">
        <v>133</v>
      </c>
      <c r="C129" s="114"/>
      <c r="D129" s="114"/>
      <c r="E129" s="114"/>
      <c r="F129" s="115"/>
      <c r="G129" s="100"/>
      <c r="H129" s="59"/>
      <c r="I129" s="59"/>
      <c r="J129" s="59"/>
      <c r="K129" s="59"/>
    </row>
    <row r="130" spans="1:11" x14ac:dyDescent="0.2">
      <c r="A130" s="89" t="s">
        <v>20</v>
      </c>
      <c r="B130" s="105" t="s">
        <v>134</v>
      </c>
      <c r="C130" s="106"/>
      <c r="D130" s="106"/>
      <c r="E130" s="106"/>
      <c r="F130" s="107"/>
      <c r="G130" s="98">
        <v>0.2</v>
      </c>
      <c r="H130" s="58">
        <v>10.4</v>
      </c>
      <c r="I130" s="58"/>
      <c r="J130" s="58">
        <v>0.4</v>
      </c>
      <c r="K130" s="58">
        <v>0.5</v>
      </c>
    </row>
    <row r="131" spans="1:11" ht="15.75" x14ac:dyDescent="0.2">
      <c r="A131" s="61" t="s">
        <v>135</v>
      </c>
      <c r="B131" s="108" t="s">
        <v>35</v>
      </c>
      <c r="C131" s="108"/>
      <c r="D131" s="108"/>
      <c r="E131" s="108"/>
      <c r="F131" s="108"/>
      <c r="G131" s="101"/>
      <c r="H131" s="90"/>
      <c r="I131" s="90"/>
      <c r="J131" s="90"/>
      <c r="K131" s="90"/>
    </row>
    <row r="132" spans="1:11" ht="15.75" x14ac:dyDescent="0.2">
      <c r="A132" s="62" t="s">
        <v>136</v>
      </c>
      <c r="B132" s="108" t="s">
        <v>137</v>
      </c>
      <c r="C132" s="108"/>
      <c r="D132" s="108"/>
      <c r="E132" s="108"/>
      <c r="F132" s="108"/>
      <c r="G132" s="102"/>
      <c r="H132" s="90"/>
      <c r="I132" s="90"/>
      <c r="J132" s="90"/>
      <c r="K132" s="90"/>
    </row>
    <row r="133" spans="1:11" ht="15.75" x14ac:dyDescent="0.2">
      <c r="A133" s="91" t="s">
        <v>138</v>
      </c>
      <c r="B133" s="108" t="s">
        <v>139</v>
      </c>
      <c r="C133" s="108"/>
      <c r="D133" s="108"/>
      <c r="E133" s="108"/>
      <c r="F133" s="108"/>
      <c r="G133" s="101">
        <v>0.2</v>
      </c>
      <c r="H133" s="90">
        <v>10.4</v>
      </c>
      <c r="I133" s="90"/>
      <c r="J133" s="90">
        <v>0.4</v>
      </c>
      <c r="K133" s="90">
        <v>0.5</v>
      </c>
    </row>
    <row r="134" spans="1:11" x14ac:dyDescent="0.2">
      <c r="A134" s="109" t="s">
        <v>140</v>
      </c>
      <c r="B134" s="110"/>
      <c r="C134" s="110"/>
      <c r="D134" s="110"/>
      <c r="E134" s="110"/>
      <c r="F134" s="111"/>
      <c r="G134" s="103">
        <v>426.7</v>
      </c>
      <c r="H134" s="92">
        <v>410.3</v>
      </c>
      <c r="I134" s="92"/>
      <c r="J134" s="92">
        <v>410.5</v>
      </c>
      <c r="K134" s="92">
        <v>421.1</v>
      </c>
    </row>
    <row r="136" spans="1:11" x14ac:dyDescent="0.2">
      <c r="E136" s="112" t="s">
        <v>141</v>
      </c>
      <c r="F136" s="112"/>
      <c r="G136" s="112"/>
      <c r="H136" s="112"/>
    </row>
  </sheetData>
  <sheetProtection selectLockedCells="1" selectUnlockedCells="1"/>
  <mergeCells count="133">
    <mergeCell ref="M2:P2"/>
    <mergeCell ref="B11:P11"/>
    <mergeCell ref="F14:F19"/>
    <mergeCell ref="D13:P13"/>
    <mergeCell ref="B3:P3"/>
    <mergeCell ref="B5:P5"/>
    <mergeCell ref="O6:P6"/>
    <mergeCell ref="B4:N4"/>
    <mergeCell ref="K7:K9"/>
    <mergeCell ref="L7:L9"/>
    <mergeCell ref="M8:M9"/>
    <mergeCell ref="B10:P10"/>
    <mergeCell ref="B7:B9"/>
    <mergeCell ref="C7:C9"/>
    <mergeCell ref="D7:D9"/>
    <mergeCell ref="E7:E9"/>
    <mergeCell ref="E14:E19"/>
    <mergeCell ref="C12:P12"/>
    <mergeCell ref="B14:B19"/>
    <mergeCell ref="C14:C19"/>
    <mergeCell ref="B20:B26"/>
    <mergeCell ref="C20:C26"/>
    <mergeCell ref="D20:D26"/>
    <mergeCell ref="E20:E26"/>
    <mergeCell ref="F20:F26"/>
    <mergeCell ref="D34:D40"/>
    <mergeCell ref="F64:F67"/>
    <mergeCell ref="D76:G76"/>
    <mergeCell ref="G7:G9"/>
    <mergeCell ref="M7:P7"/>
    <mergeCell ref="H7:H9"/>
    <mergeCell ref="I7:I9"/>
    <mergeCell ref="N8:P8"/>
    <mergeCell ref="E45:E49"/>
    <mergeCell ref="D61:G61"/>
    <mergeCell ref="C62:P62"/>
    <mergeCell ref="E52:E55"/>
    <mergeCell ref="F52:F55"/>
    <mergeCell ref="D56:D59"/>
    <mergeCell ref="E56:E59"/>
    <mergeCell ref="F56:F59"/>
    <mergeCell ref="C27:C31"/>
    <mergeCell ref="D27:D31"/>
    <mergeCell ref="C45:C49"/>
    <mergeCell ref="F45:F49"/>
    <mergeCell ref="D60:G60"/>
    <mergeCell ref="D33:P33"/>
    <mergeCell ref="D45:D49"/>
    <mergeCell ref="D14:D19"/>
    <mergeCell ref="C64:C67"/>
    <mergeCell ref="D32:G32"/>
    <mergeCell ref="E27:E31"/>
    <mergeCell ref="F27:F31"/>
    <mergeCell ref="B85:B90"/>
    <mergeCell ref="C85:C90"/>
    <mergeCell ref="D85:D90"/>
    <mergeCell ref="E85:E90"/>
    <mergeCell ref="F85:F90"/>
    <mergeCell ref="B72:B75"/>
    <mergeCell ref="C72:C75"/>
    <mergeCell ref="B34:B40"/>
    <mergeCell ref="C34:C40"/>
    <mergeCell ref="B27:B31"/>
    <mergeCell ref="D50:G50"/>
    <mergeCell ref="D51:P51"/>
    <mergeCell ref="B52:B55"/>
    <mergeCell ref="D64:D67"/>
    <mergeCell ref="E64:E67"/>
    <mergeCell ref="B45:B49"/>
    <mergeCell ref="E41:E44"/>
    <mergeCell ref="F41:F44"/>
    <mergeCell ref="C52:C55"/>
    <mergeCell ref="D52:D55"/>
    <mergeCell ref="F7:F9"/>
    <mergeCell ref="J7:J9"/>
    <mergeCell ref="B78:B80"/>
    <mergeCell ref="C78:C80"/>
    <mergeCell ref="D78:D80"/>
    <mergeCell ref="B41:B44"/>
    <mergeCell ref="C41:C44"/>
    <mergeCell ref="D41:D44"/>
    <mergeCell ref="A114:J114"/>
    <mergeCell ref="B68:B71"/>
    <mergeCell ref="C68:C71"/>
    <mergeCell ref="D68:D71"/>
    <mergeCell ref="E68:E71"/>
    <mergeCell ref="F68:F71"/>
    <mergeCell ref="B64:B67"/>
    <mergeCell ref="D63:P63"/>
    <mergeCell ref="E34:E40"/>
    <mergeCell ref="F34:F40"/>
    <mergeCell ref="F96:G96"/>
    <mergeCell ref="D93:G93"/>
    <mergeCell ref="D91:G91"/>
    <mergeCell ref="D92:G92"/>
    <mergeCell ref="C81:C84"/>
    <mergeCell ref="D81:D84"/>
    <mergeCell ref="A115:J115"/>
    <mergeCell ref="I116:J116"/>
    <mergeCell ref="B81:B84"/>
    <mergeCell ref="D72:D75"/>
    <mergeCell ref="E72:E75"/>
    <mergeCell ref="F72:F75"/>
    <mergeCell ref="D77:P77"/>
    <mergeCell ref="E78:E80"/>
    <mergeCell ref="F78:F80"/>
    <mergeCell ref="M112:P112"/>
    <mergeCell ref="E81:E84"/>
    <mergeCell ref="F81:F84"/>
    <mergeCell ref="A117:A118"/>
    <mergeCell ref="B117:F118"/>
    <mergeCell ref="G117:G118"/>
    <mergeCell ref="H117:H118"/>
    <mergeCell ref="I117:I118"/>
    <mergeCell ref="J117:J118"/>
    <mergeCell ref="K117:K118"/>
    <mergeCell ref="B119:F119"/>
    <mergeCell ref="B120:F120"/>
    <mergeCell ref="B130:F130"/>
    <mergeCell ref="B131:F131"/>
    <mergeCell ref="B132:F132"/>
    <mergeCell ref="B133:F133"/>
    <mergeCell ref="A134:F134"/>
    <mergeCell ref="E136:H136"/>
    <mergeCell ref="B121:F121"/>
    <mergeCell ref="B122:F122"/>
    <mergeCell ref="B123:F123"/>
    <mergeCell ref="B124:F124"/>
    <mergeCell ref="B125:F125"/>
    <mergeCell ref="B126:F126"/>
    <mergeCell ref="B127:F127"/>
    <mergeCell ref="B128:F128"/>
    <mergeCell ref="B129:F129"/>
  </mergeCells>
  <pageMargins left="0.23622047244094491" right="0.23622047244094491" top="0.15748031496062992" bottom="0.15748031496062992" header="0.31496062992125984" footer="0.31496062992125984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Rasa Macienė</dc:creator>
  <cp:lastModifiedBy>LD</cp:lastModifiedBy>
  <cp:lastPrinted>2020-11-17T06:22:04Z</cp:lastPrinted>
  <dcterms:created xsi:type="dcterms:W3CDTF">2014-08-25T08:08:11Z</dcterms:created>
  <dcterms:modified xsi:type="dcterms:W3CDTF">2021-03-02T07:13:22Z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532038883</vt:i4>
  </property>
  <property fmtid="{D5CDD505-2E9C-101B-9397-08002B2CF9AE}" pid="3" name="_NewReviewCycle">
    <vt:lpwstr/>
  </property>
  <property fmtid="{D5CDD505-2E9C-101B-9397-08002B2CF9AE}" pid="4" name="_EmailSubject">
    <vt:lpwstr>Strateginis planas</vt:lpwstr>
  </property>
  <property fmtid="{D5CDD505-2E9C-101B-9397-08002B2CF9AE}" pid="5" name="_AuthorEmail">
    <vt:lpwstr>Kregzdute@splius.lt</vt:lpwstr>
  </property>
  <property fmtid="{D5CDD505-2E9C-101B-9397-08002B2CF9AE}" pid="6" name="_AuthorEmailDisplayName">
    <vt:lpwstr>Kregzdute</vt:lpwstr>
  </property>
  <property fmtid="{D5CDD505-2E9C-101B-9397-08002B2CF9AE}" pid="7" name="_PreviousAdHocReviewCycleID">
    <vt:i4>-1131866978</vt:i4>
  </property>
  <property fmtid="{D5CDD505-2E9C-101B-9397-08002B2CF9AE}" pid="8" name="_ReviewingToolsShownOnce">
    <vt:lpwstr/>
  </property>
</Properties>
</file>