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ai\Strateginis planas\2016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57" i="1" l="1"/>
  <c r="I57" i="1"/>
  <c r="J57" i="1"/>
  <c r="K57" i="1"/>
  <c r="L57" i="1"/>
  <c r="H60" i="1"/>
  <c r="I60" i="1"/>
  <c r="J60" i="1"/>
  <c r="K60" i="1"/>
  <c r="L60" i="1"/>
  <c r="J107" i="1" l="1"/>
  <c r="I107" i="1"/>
  <c r="I120" i="1" s="1"/>
  <c r="J88" i="1"/>
  <c r="K88" i="1"/>
  <c r="L88" i="1"/>
  <c r="I86" i="1"/>
  <c r="J86" i="1"/>
  <c r="K86" i="1"/>
  <c r="L86" i="1"/>
  <c r="I76" i="1"/>
  <c r="J76" i="1"/>
  <c r="K76" i="1"/>
  <c r="L76" i="1"/>
  <c r="I73" i="1"/>
  <c r="I80" i="1" s="1"/>
  <c r="J73" i="1"/>
  <c r="J80" i="1" s="1"/>
  <c r="K73" i="1"/>
  <c r="K80" i="1" s="1"/>
  <c r="L73" i="1"/>
  <c r="L80" i="1" s="1"/>
  <c r="I63" i="1"/>
  <c r="J63" i="1"/>
  <c r="J64" i="1" s="1"/>
  <c r="J81" i="1" s="1"/>
  <c r="K63" i="1"/>
  <c r="L63" i="1"/>
  <c r="L64" i="1" s="1"/>
  <c r="J38" i="1"/>
  <c r="J52" i="1" s="1"/>
  <c r="I31" i="1"/>
  <c r="J31" i="1"/>
  <c r="K31" i="1"/>
  <c r="L31" i="1"/>
  <c r="I24" i="1"/>
  <c r="J24" i="1"/>
  <c r="K24" i="1"/>
  <c r="L24" i="1"/>
  <c r="I20" i="1"/>
  <c r="J20" i="1"/>
  <c r="K20" i="1"/>
  <c r="L20" i="1"/>
  <c r="H88" i="1"/>
  <c r="H76" i="1"/>
  <c r="H86" i="1"/>
  <c r="H73" i="1"/>
  <c r="H63" i="1"/>
  <c r="H31" i="1"/>
  <c r="H24" i="1"/>
  <c r="H20" i="1"/>
  <c r="J90" i="1" l="1"/>
  <c r="H80" i="1"/>
  <c r="H64" i="1"/>
  <c r="H90" i="1"/>
  <c r="K90" i="1"/>
  <c r="K64" i="1"/>
  <c r="K81" i="1" s="1"/>
  <c r="L81" i="1"/>
  <c r="L90" i="1"/>
  <c r="I64" i="1"/>
  <c r="I81" i="1" s="1"/>
  <c r="H81" i="1" l="1"/>
</calcChain>
</file>

<file path=xl/sharedStrings.xml><?xml version="1.0" encoding="utf-8"?>
<sst xmlns="http://schemas.openxmlformats.org/spreadsheetml/2006/main" count="227" uniqueCount="122">
  <si>
    <t>TIKSLŲ, UŽDAVINIŲ, PRIEMONIŲ,  PRIEMONIŲ IŠLAIDŲ IR PRODUKTO KRITERIJŲ SUVESTINĖ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</si>
  <si>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</si>
  <si>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</si>
  <si>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</si>
  <si>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</si>
  <si>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</si>
  <si>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</si>
  <si>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Produkto  kriterijaus</t>
  </si>
  <si>
    <t>pavadinimas, mato vnt.</t>
  </si>
  <si>
    <t>planas</t>
  </si>
  <si>
    <t>01</t>
  </si>
  <si>
    <t>tūkst. Eur</t>
  </si>
  <si>
    <t>Iš viso</t>
  </si>
  <si>
    <t>Iš viso uždaviniui</t>
  </si>
  <si>
    <t>Iš viso tikslui</t>
  </si>
  <si>
    <t>Iš viso programai</t>
  </si>
  <si>
    <t>FINANSAVIMO ŠALTINIŲ SUVESTINĖ</t>
  </si>
  <si>
    <t>Finansavimo šaltiniai</t>
  </si>
  <si>
    <t>1.</t>
  </si>
  <si>
    <t xml:space="preserve">Savivaldybės biudžeto lėšos </t>
  </si>
  <si>
    <t>1.1.</t>
  </si>
  <si>
    <t>Savivaldybės biudžeto lėšos (SB)</t>
  </si>
  <si>
    <t>1.2.</t>
  </si>
  <si>
    <t>Paskolų lėšos PS</t>
  </si>
  <si>
    <t>1.3.</t>
  </si>
  <si>
    <t>Programų lėšų likutis SB (LIK)</t>
  </si>
  <si>
    <t>1.4.</t>
  </si>
  <si>
    <t>Mokinio krepšelio lėšos VB (MK)</t>
  </si>
  <si>
    <t>1.5.</t>
  </si>
  <si>
    <t>Lėšos valstybės deleguotoms funkcijoms atlikti VB (VF)</t>
  </si>
  <si>
    <t>1.6.</t>
  </si>
  <si>
    <t>Kitos valstybės biudžeto lėšos VB (KT)</t>
  </si>
  <si>
    <t>1.7.</t>
  </si>
  <si>
    <r>
      <t>Valstybės investicijų projektų</t>
    </r>
    <r>
      <rPr>
        <sz val="10"/>
        <color indexed="60"/>
        <rFont val="Times New Roman"/>
        <family val="1"/>
        <charset val="186"/>
      </rPr>
      <t xml:space="preserve"> l</t>
    </r>
    <r>
      <rPr>
        <sz val="10"/>
        <rFont val="Times New Roman"/>
        <family val="1"/>
        <charset val="186"/>
      </rPr>
      <t>ėšos VB (VIP)</t>
    </r>
  </si>
  <si>
    <t>1.8.</t>
  </si>
  <si>
    <t>Kelių priežiūros programos lėšos VB (KPP)</t>
  </si>
  <si>
    <t>1.9.</t>
  </si>
  <si>
    <t>Europos Sąjungos lėšos ES</t>
  </si>
  <si>
    <t>1.10.</t>
  </si>
  <si>
    <t>Įstaigų pajamų lėšos SP</t>
  </si>
  <si>
    <t>1.11.</t>
  </si>
  <si>
    <t>Įstaigų praėjusių metų lėšų likučiai SP (LIK)</t>
  </si>
  <si>
    <t>2.</t>
  </si>
  <si>
    <t>Kitos lėšos (KT)</t>
  </si>
  <si>
    <t>Iš viso finansavimas programai  (1 eilutė + 2 eilutė)</t>
  </si>
  <si>
    <t xml:space="preserve">STRATEGINIS TIKSLAS: Plėtoti inovatyvią švietimo ir kultūros sistemą, ugdančią aktyvią ir kūrybingą asmenybę.  </t>
  </si>
  <si>
    <t>2016 metais patvirtinti asignavimai</t>
  </si>
  <si>
    <t>2017 metų  lėšų poreikis</t>
  </si>
  <si>
    <t>2017  metais patvirtinti asignavimai</t>
  </si>
  <si>
    <t>2018 metų išlaidų projektas</t>
  </si>
  <si>
    <t>2019 metų išlaidų projektas</t>
  </si>
  <si>
    <t>2017 metai</t>
  </si>
  <si>
    <t>2018 metai</t>
  </si>
  <si>
    <t>2019 metai</t>
  </si>
  <si>
    <t>2017 metų poreikis</t>
  </si>
  <si>
    <t>2017 metais patvirtinti asignavimai</t>
  </si>
  <si>
    <t>02</t>
  </si>
  <si>
    <t>03</t>
  </si>
  <si>
    <t>Šiaulių lopšelio-darželio „Kregždutė“ švietimo prieinamumo ir kokybės užtikrinimo programa</t>
  </si>
  <si>
    <t>Ikimokyklinio ir priešmokyklinio ugdymo poreikių tenkinimas</t>
  </si>
  <si>
    <t>grupių skaičius</t>
  </si>
  <si>
    <t>vaikų skaičius</t>
  </si>
  <si>
    <t>tikslinė literatūra (Eur)</t>
  </si>
  <si>
    <t>išvykų skaičius</t>
  </si>
  <si>
    <t>vaizdo technika</t>
  </si>
  <si>
    <t>susitikimų skaičius</t>
  </si>
  <si>
    <t>konstravimo priemonių komplektai</t>
  </si>
  <si>
    <t>seminarų skaičius</t>
  </si>
  <si>
    <t>pedagogų skaičius</t>
  </si>
  <si>
    <t>metodinių leidinių (Eur)</t>
  </si>
  <si>
    <t>metodiniai leidiniai (Eur)</t>
  </si>
  <si>
    <t>renginių skaičius</t>
  </si>
  <si>
    <t>ugdytinių skaičius</t>
  </si>
  <si>
    <t>Lauko inžinerinių erdvių įranga (Eur)</t>
  </si>
  <si>
    <t>Inžinerinių tinklų remontas ir avarijų šalinimas</t>
  </si>
  <si>
    <t>Vandentiekio ir šildymo sistemos renovacija</t>
  </si>
  <si>
    <t>Virtuvės techninės įrangos ir inventoriaus atnaujinimas</t>
  </si>
  <si>
    <t>Pastato išorinių sienų šiltinimas</t>
  </si>
  <si>
    <t>pakeistų vamzdžių (m)</t>
  </si>
  <si>
    <t>pakeista santechnikos įranga (vnt.)</t>
  </si>
  <si>
    <t>maisto virimo puodai (vnt.)</t>
  </si>
  <si>
    <t>smulkus virtuvės inventorius (Eur)</t>
  </si>
  <si>
    <t>Minkšto inventoriaus atnaujinimas</t>
  </si>
  <si>
    <t>Lopšelio-darželio infrastruktūros modernizavimas</t>
  </si>
  <si>
    <t xml:space="preserve">kilimas </t>
  </si>
  <si>
    <t>darbo rūbai auklėtojų padėjėjoms (vnt.)</t>
  </si>
  <si>
    <t>darbo rūbai virėjoms (kompl.)</t>
  </si>
  <si>
    <t xml:space="preserve">užvalkalai patalynei </t>
  </si>
  <si>
    <t xml:space="preserve">antkolės </t>
  </si>
  <si>
    <t>čiužiniai</t>
  </si>
  <si>
    <t>rankšluosčiai</t>
  </si>
  <si>
    <t>infrastruktūros modernizavimas (%)</t>
  </si>
  <si>
    <t>Gerinti lopšelio-darželio materialinę bazę, didinti pastato energetinį efektyvumą</t>
  </si>
  <si>
    <t>pakeista vamzdyno iki 50 mm skerm.(m)</t>
  </si>
  <si>
    <t>pakeista šildymo sistema (%)</t>
  </si>
  <si>
    <t>apšiltintų sienų plotas (kv.m.)</t>
  </si>
  <si>
    <t>VB</t>
  </si>
  <si>
    <t>SB</t>
  </si>
  <si>
    <t>SP</t>
  </si>
  <si>
    <t>KT</t>
  </si>
  <si>
    <t>Įgyvendinti ikimokyklinio ir priešmokyklinio ugdymo programas</t>
  </si>
  <si>
    <t>Atnaujinto ugdymo turinio praktinis taikymas</t>
  </si>
  <si>
    <t>Gerinti ugdymo kultūros kokybę</t>
  </si>
  <si>
    <t>Lopšelio-darželio ugdymo aplinkų modernizavimas ir materialinės bazės stiprinimas</t>
  </si>
  <si>
    <t>Užtikrinti saugų, sėkmingą įstaigos funkcionavimą</t>
  </si>
  <si>
    <t xml:space="preserve">                                         ŠIAULIŲ LOPŠELIO-DARŽELIO „KREGŽDUTĖ“  2017-2019 METŲ STRATEGINIO VEIKLOS PLANO </t>
  </si>
  <si>
    <t>didaktinės priemonės (Eur)</t>
  </si>
  <si>
    <t>Informacinių technologijų plėtojimas</t>
  </si>
  <si>
    <t>modernios technikos žaislai (Eur)</t>
  </si>
  <si>
    <t>Projektų integravimas į ugdomąjį procesą</t>
  </si>
  <si>
    <t>tautinis apavas vaikams (kompl.)</t>
  </si>
  <si>
    <t>Bendruomenės veiklos plėtojimas palaikant partnerystės santykius su šeima</t>
  </si>
  <si>
    <t>išvykų, renginių skaičius</t>
  </si>
  <si>
    <t>konferencijų skaičius</t>
  </si>
  <si>
    <t xml:space="preserve">Pedagogų profesinių gebėjimų tobulinimas </t>
  </si>
  <si>
    <t>Stiprinti vaikų sveikatinimą</t>
  </si>
  <si>
    <t>Tęstinio sveikatinimo projekto įgyvendinimas</t>
  </si>
  <si>
    <t>Kitų sveikatinimo priemonių organizavimas</t>
  </si>
  <si>
    <t>sportinis inventorius (Eur)</t>
  </si>
  <si>
    <t>renginių, pramogų skaičius</t>
  </si>
  <si>
    <t>VB (VIP)</t>
  </si>
  <si>
    <t xml:space="preserve">VB (KT)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</si>
</sst>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6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8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5"/>
        <bgColor indexed="2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/>
    <xf numFmtId="0" fontId="5" fillId="0" borderId="1" xfId="0" applyFont="1" applyBorder="1" applyAlignment="1">
      <alignment horizontal="center" vertical="center" textRotation="90"/>
    </xf>
    <xf numFmtId="49" fontId="8" fillId="2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9" fillId="4" borderId="1" xfId="0" applyNumberFormat="1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 wrapText="1"/>
    </xf>
    <xf numFmtId="164" fontId="8" fillId="4" borderId="1" xfId="0" applyNumberFormat="1" applyFont="1" applyFill="1" applyBorder="1" applyAlignment="1">
      <alignment horizontal="center" vertical="top"/>
    </xf>
    <xf numFmtId="0" fontId="0" fillId="4" borderId="1" xfId="0" applyFill="1" applyBorder="1"/>
    <xf numFmtId="49" fontId="8" fillId="3" borderId="1" xfId="0" applyNumberFormat="1" applyFont="1" applyFill="1" applyBorder="1" applyAlignment="1">
      <alignment horizontal="right" vertical="top"/>
    </xf>
    <xf numFmtId="164" fontId="8" fillId="3" borderId="1" xfId="0" applyNumberFormat="1" applyFont="1" applyFill="1" applyBorder="1" applyAlignment="1">
      <alignment horizontal="center" vertical="top"/>
    </xf>
    <xf numFmtId="0" fontId="0" fillId="3" borderId="1" xfId="0" applyFill="1" applyBorder="1"/>
    <xf numFmtId="164" fontId="8" fillId="2" borderId="1" xfId="0" applyNumberFormat="1" applyFont="1" applyFill="1" applyBorder="1" applyAlignment="1">
      <alignment horizontal="center" vertical="top"/>
    </xf>
    <xf numFmtId="0" fontId="0" fillId="2" borderId="1" xfId="0" applyFill="1" applyBorder="1"/>
    <xf numFmtId="49" fontId="8" fillId="6" borderId="1" xfId="0" applyNumberFormat="1" applyFont="1" applyFill="1" applyBorder="1" applyAlignment="1">
      <alignment horizontal="right" vertical="top"/>
    </xf>
    <xf numFmtId="164" fontId="8" fillId="6" borderId="1" xfId="0" applyNumberFormat="1" applyFont="1" applyFill="1" applyBorder="1" applyAlignment="1">
      <alignment horizontal="center" vertical="top"/>
    </xf>
    <xf numFmtId="0" fontId="0" fillId="6" borderId="1" xfId="0" applyFill="1" applyBorder="1"/>
    <xf numFmtId="0" fontId="0" fillId="0" borderId="0" xfId="0" applyAlignment="1">
      <alignment textRotation="90"/>
    </xf>
    <xf numFmtId="0" fontId="10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164" fontId="5" fillId="0" borderId="0" xfId="0" applyNumberFormat="1" applyFont="1" applyBorder="1" applyAlignment="1">
      <alignment vertical="top"/>
    </xf>
    <xf numFmtId="49" fontId="1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164" fontId="2" fillId="8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6" xfId="0" applyBorder="1"/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4" fillId="0" borderId="0" xfId="0" applyFont="1" applyBorder="1" applyAlignment="1"/>
    <xf numFmtId="49" fontId="9" fillId="6" borderId="1" xfId="0" applyNumberFormat="1" applyFont="1" applyFill="1" applyBorder="1" applyAlignment="1">
      <alignment horizontal="right" vertical="top"/>
    </xf>
    <xf numFmtId="49" fontId="8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0" fontId="4" fillId="10" borderId="1" xfId="0" applyFont="1" applyFill="1" applyBorder="1" applyAlignment="1">
      <alignment horizontal="left" vertical="top" wrapText="1"/>
    </xf>
    <xf numFmtId="164" fontId="8" fillId="10" borderId="1" xfId="0" applyNumberFormat="1" applyFont="1" applyFill="1" applyBorder="1" applyAlignment="1">
      <alignment horizontal="center" vertical="top"/>
    </xf>
    <xf numFmtId="164" fontId="8" fillId="11" borderId="1" xfId="0" applyNumberFormat="1" applyFont="1" applyFill="1" applyBorder="1" applyAlignment="1">
      <alignment horizontal="center" vertical="top"/>
    </xf>
    <xf numFmtId="0" fontId="5" fillId="0" borderId="1" xfId="0" applyFont="1" applyBorder="1"/>
    <xf numFmtId="0" fontId="5" fillId="4" borderId="1" xfId="0" applyFont="1" applyFill="1" applyBorder="1"/>
    <xf numFmtId="0" fontId="5" fillId="10" borderId="1" xfId="0" applyFont="1" applyFill="1" applyBorder="1"/>
    <xf numFmtId="0" fontId="5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5" fillId="1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4" borderId="1" xfId="0" applyFont="1" applyFill="1" applyBorder="1"/>
    <xf numFmtId="164" fontId="5" fillId="0" borderId="1" xfId="0" applyNumberFormat="1" applyFont="1" applyBorder="1" applyAlignment="1">
      <alignment horizontal="center" vertical="top" wrapText="1"/>
    </xf>
    <xf numFmtId="164" fontId="4" fillId="10" borderId="1" xfId="0" applyNumberFormat="1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top"/>
    </xf>
    <xf numFmtId="164" fontId="9" fillId="10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left" vertical="center" wrapText="1"/>
    </xf>
    <xf numFmtId="164" fontId="1" fillId="9" borderId="1" xfId="0" applyNumberFormat="1" applyFont="1" applyFill="1" applyBorder="1" applyAlignment="1">
      <alignment horizontal="left" vertical="center"/>
    </xf>
    <xf numFmtId="2" fontId="1" fillId="9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/>
    </xf>
    <xf numFmtId="0" fontId="1" fillId="9" borderId="7" xfId="0" applyFont="1" applyFill="1" applyBorder="1" applyAlignment="1">
      <alignment horizontal="right" vertical="center" wrapText="1"/>
    </xf>
    <xf numFmtId="0" fontId="1" fillId="9" borderId="2" xfId="0" applyFont="1" applyFill="1" applyBorder="1" applyAlignment="1">
      <alignment horizontal="right" vertical="center" wrapText="1"/>
    </xf>
    <xf numFmtId="0" fontId="1" fillId="9" borderId="8" xfId="0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right" vertical="top" wrapText="1"/>
    </xf>
    <xf numFmtId="49" fontId="9" fillId="6" borderId="7" xfId="0" applyNumberFormat="1" applyFont="1" applyFill="1" applyBorder="1" applyAlignment="1">
      <alignment horizontal="right" vertical="top"/>
    </xf>
    <xf numFmtId="49" fontId="9" fillId="6" borderId="2" xfId="0" applyNumberFormat="1" applyFont="1" applyFill="1" applyBorder="1" applyAlignment="1">
      <alignment horizontal="right" vertical="top"/>
    </xf>
    <xf numFmtId="49" fontId="9" fillId="6" borderId="8" xfId="0" applyNumberFormat="1" applyFont="1" applyFill="1" applyBorder="1" applyAlignment="1">
      <alignment horizontal="right" vertical="top"/>
    </xf>
    <xf numFmtId="49" fontId="8" fillId="3" borderId="1" xfId="0" applyNumberFormat="1" applyFont="1" applyFill="1" applyBorder="1" applyAlignment="1">
      <alignment horizontal="left" vertical="top"/>
    </xf>
    <xf numFmtId="49" fontId="8" fillId="2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textRotation="180"/>
    </xf>
    <xf numFmtId="49" fontId="8" fillId="2" borderId="3" xfId="0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textRotation="90" wrapText="1"/>
    </xf>
    <xf numFmtId="49" fontId="5" fillId="0" borderId="4" xfId="0" applyNumberFormat="1" applyFont="1" applyBorder="1" applyAlignment="1">
      <alignment horizontal="center" vertical="center" textRotation="90" wrapText="1"/>
    </xf>
    <xf numFmtId="49" fontId="5" fillId="0" borderId="5" xfId="0" applyNumberFormat="1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right"/>
    </xf>
    <xf numFmtId="49" fontId="6" fillId="7" borderId="1" xfId="0" applyNumberFormat="1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8" fillId="3" borderId="7" xfId="0" applyFont="1" applyFill="1" applyBorder="1" applyAlignment="1">
      <alignment horizontal="right" vertical="top"/>
    </xf>
    <xf numFmtId="0" fontId="8" fillId="3" borderId="2" xfId="0" applyFont="1" applyFill="1" applyBorder="1" applyAlignment="1">
      <alignment horizontal="right" vertical="top"/>
    </xf>
    <xf numFmtId="0" fontId="8" fillId="3" borderId="8" xfId="0" applyFont="1" applyFill="1" applyBorder="1" applyAlignment="1">
      <alignment horizontal="right" vertical="top"/>
    </xf>
    <xf numFmtId="49" fontId="8" fillId="2" borderId="7" xfId="0" applyNumberFormat="1" applyFont="1" applyFill="1" applyBorder="1" applyAlignment="1">
      <alignment horizontal="right" vertical="top"/>
    </xf>
    <xf numFmtId="49" fontId="8" fillId="2" borderId="2" xfId="0" applyNumberFormat="1" applyFont="1" applyFill="1" applyBorder="1" applyAlignment="1">
      <alignment horizontal="right" vertical="top"/>
    </xf>
    <xf numFmtId="49" fontId="8" fillId="2" borderId="8" xfId="0" applyNumberFormat="1" applyFont="1" applyFill="1" applyBorder="1" applyAlignment="1">
      <alignment horizontal="right" vertical="top"/>
    </xf>
    <xf numFmtId="49" fontId="8" fillId="3" borderId="3" xfId="0" applyNumberFormat="1" applyFont="1" applyFill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textRotation="180"/>
    </xf>
    <xf numFmtId="0" fontId="0" fillId="0" borderId="4" xfId="0" applyBorder="1" applyAlignment="1">
      <alignment horizontal="center" vertical="top" textRotation="180"/>
    </xf>
    <xf numFmtId="0" fontId="0" fillId="0" borderId="5" xfId="0" applyBorder="1" applyAlignment="1">
      <alignment horizontal="center" vertical="top" textRotation="180"/>
    </xf>
    <xf numFmtId="49" fontId="8" fillId="3" borderId="7" xfId="0" applyNumberFormat="1" applyFont="1" applyFill="1" applyBorder="1" applyAlignment="1">
      <alignment horizontal="left" vertical="top"/>
    </xf>
    <xf numFmtId="49" fontId="8" fillId="3" borderId="2" xfId="0" applyNumberFormat="1" applyFont="1" applyFill="1" applyBorder="1" applyAlignment="1">
      <alignment horizontal="left" vertical="top"/>
    </xf>
    <xf numFmtId="49" fontId="8" fillId="3" borderId="8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 textRotation="90"/>
    </xf>
    <xf numFmtId="49" fontId="8" fillId="2" borderId="4" xfId="0" applyNumberFormat="1" applyFont="1" applyFill="1" applyBorder="1" applyAlignment="1">
      <alignment horizontal="center" vertical="top"/>
    </xf>
    <xf numFmtId="49" fontId="8" fillId="2" borderId="5" xfId="0" applyNumberFormat="1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top" textRotation="180"/>
    </xf>
    <xf numFmtId="49" fontId="4" fillId="0" borderId="5" xfId="0" applyNumberFormat="1" applyFont="1" applyBorder="1" applyAlignment="1">
      <alignment horizontal="center" vertical="top" textRotation="180"/>
    </xf>
    <xf numFmtId="0" fontId="8" fillId="2" borderId="1" xfId="0" applyFont="1" applyFill="1" applyBorder="1" applyAlignment="1">
      <alignment vertical="top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2"/>
  <sheetViews>
    <sheetView tabSelected="1" topLeftCell="A94" zoomScale="130" zoomScaleNormal="130" workbookViewId="0">
      <selection activeCell="F97" sqref="F97"/>
    </sheetView>
  </sheetViews>
  <sheetFormatPr defaultRowHeight="12.75" x14ac:dyDescent="0.2"/>
  <cols>
    <col min="2" max="2" width="4.7109375" customWidth="1"/>
    <col min="3" max="3" width="3.85546875" customWidth="1"/>
    <col min="4" max="4" width="4" customWidth="1"/>
    <col min="5" max="5" width="20.140625" customWidth="1"/>
    <col min="6" max="6" width="6.42578125" customWidth="1"/>
    <col min="7" max="7" width="6.7109375" customWidth="1"/>
    <col min="8" max="8" width="8.42578125" customWidth="1"/>
    <col min="9" max="9" width="8.5703125" customWidth="1"/>
    <col min="10" max="10" width="7.28515625" customWidth="1"/>
    <col min="11" max="11" width="9.7109375" customWidth="1"/>
    <col min="12" max="12" width="6.7109375" customWidth="1"/>
    <col min="13" max="13" width="17.42578125" customWidth="1"/>
    <col min="14" max="14" width="7.140625" customWidth="1"/>
    <col min="15" max="15" width="7.85546875" customWidth="1"/>
    <col min="16" max="16" width="8.140625" customWidth="1"/>
  </cols>
  <sheetData>
    <row r="1" spans="2:19" ht="17.850000000000001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22"/>
      <c r="M1" s="122"/>
      <c r="N1" s="122"/>
      <c r="O1" s="122"/>
      <c r="P1" s="122"/>
    </row>
    <row r="2" spans="2:19" ht="21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23"/>
      <c r="M2" s="123"/>
      <c r="N2" s="123"/>
      <c r="O2" s="123"/>
      <c r="P2" s="123"/>
    </row>
    <row r="3" spans="2:19" ht="0.75" customHeight="1" x14ac:dyDescent="0.2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2:19" ht="22.5" customHeight="1" x14ac:dyDescent="0.2">
      <c r="B4" s="135" t="s">
        <v>105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44"/>
      <c r="P4" s="44"/>
    </row>
    <row r="5" spans="2:19" ht="16.5" customHeight="1" x14ac:dyDescent="0.2">
      <c r="B5" s="135" t="s">
        <v>0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2:19" ht="21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O6" s="136" t="s">
        <v>11</v>
      </c>
      <c r="P6" s="136"/>
      <c r="S6" s="23"/>
    </row>
    <row r="7" spans="2:19" ht="41.25" customHeight="1" x14ac:dyDescent="0.2">
      <c r="B7" s="124" t="s">
        <v>1</v>
      </c>
      <c r="C7" s="124" t="s">
        <v>2</v>
      </c>
      <c r="D7" s="124" t="s">
        <v>3</v>
      </c>
      <c r="E7" s="125" t="s">
        <v>4</v>
      </c>
      <c r="F7" s="124" t="s">
        <v>5</v>
      </c>
      <c r="G7" s="124" t="s">
        <v>6</v>
      </c>
      <c r="H7" s="126" t="s">
        <v>46</v>
      </c>
      <c r="I7" s="129" t="s">
        <v>47</v>
      </c>
      <c r="J7" s="129" t="s">
        <v>48</v>
      </c>
      <c r="K7" s="124" t="s">
        <v>49</v>
      </c>
      <c r="L7" s="124" t="s">
        <v>50</v>
      </c>
      <c r="M7" s="125" t="s">
        <v>7</v>
      </c>
      <c r="N7" s="125"/>
      <c r="O7" s="125"/>
      <c r="P7" s="125"/>
    </row>
    <row r="8" spans="2:19" ht="33" customHeight="1" x14ac:dyDescent="0.2">
      <c r="B8" s="124"/>
      <c r="C8" s="124"/>
      <c r="D8" s="124"/>
      <c r="E8" s="125"/>
      <c r="F8" s="124"/>
      <c r="G8" s="124"/>
      <c r="H8" s="127"/>
      <c r="I8" s="130"/>
      <c r="J8" s="130"/>
      <c r="K8" s="124"/>
      <c r="L8" s="124"/>
      <c r="M8" s="159" t="s">
        <v>8</v>
      </c>
      <c r="N8" s="132" t="s">
        <v>9</v>
      </c>
      <c r="O8" s="132"/>
      <c r="P8" s="132"/>
    </row>
    <row r="9" spans="2:19" ht="50.25" customHeight="1" x14ac:dyDescent="0.2">
      <c r="B9" s="124"/>
      <c r="C9" s="124"/>
      <c r="D9" s="124"/>
      <c r="E9" s="125"/>
      <c r="F9" s="124"/>
      <c r="G9" s="124"/>
      <c r="H9" s="128"/>
      <c r="I9" s="131"/>
      <c r="J9" s="131"/>
      <c r="K9" s="124"/>
      <c r="L9" s="124"/>
      <c r="M9" s="159"/>
      <c r="N9" s="5" t="s">
        <v>51</v>
      </c>
      <c r="O9" s="5" t="s">
        <v>52</v>
      </c>
      <c r="P9" s="5" t="s">
        <v>53</v>
      </c>
    </row>
    <row r="10" spans="2:19" ht="14.1" customHeight="1" x14ac:dyDescent="0.2">
      <c r="B10" s="137" t="s">
        <v>45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</row>
    <row r="11" spans="2:19" ht="19.350000000000001" customHeight="1" x14ac:dyDescent="0.2">
      <c r="B11" s="138" t="s">
        <v>58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</row>
    <row r="12" spans="2:19" ht="16.5" customHeight="1" x14ac:dyDescent="0.2">
      <c r="B12" s="52" t="s">
        <v>10</v>
      </c>
      <c r="C12" s="170" t="s">
        <v>59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</row>
    <row r="13" spans="2:19" ht="18.399999999999999" customHeight="1" x14ac:dyDescent="0.2">
      <c r="B13" s="52" t="s">
        <v>10</v>
      </c>
      <c r="C13" s="53" t="s">
        <v>10</v>
      </c>
      <c r="D13" s="113" t="s">
        <v>100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</row>
    <row r="14" spans="2:19" ht="12.75" customHeight="1" x14ac:dyDescent="0.2">
      <c r="B14" s="114" t="s">
        <v>10</v>
      </c>
      <c r="C14" s="115" t="s">
        <v>10</v>
      </c>
      <c r="D14" s="116" t="s">
        <v>10</v>
      </c>
      <c r="E14" s="117" t="s">
        <v>101</v>
      </c>
      <c r="F14" s="118"/>
      <c r="G14" s="8" t="s">
        <v>96</v>
      </c>
      <c r="H14" s="9">
        <v>118.8</v>
      </c>
      <c r="I14" s="9">
        <v>112.7</v>
      </c>
      <c r="J14" s="10"/>
      <c r="K14" s="9">
        <v>116.3</v>
      </c>
      <c r="L14" s="9">
        <v>120.5</v>
      </c>
      <c r="M14" s="57" t="s">
        <v>60</v>
      </c>
      <c r="N14" s="82">
        <v>3</v>
      </c>
      <c r="O14" s="82">
        <v>5</v>
      </c>
      <c r="P14" s="82">
        <v>5</v>
      </c>
    </row>
    <row r="15" spans="2:19" ht="12.75" customHeight="1" x14ac:dyDescent="0.2">
      <c r="B15" s="114"/>
      <c r="C15" s="115"/>
      <c r="D15" s="116"/>
      <c r="E15" s="117"/>
      <c r="F15" s="118"/>
      <c r="G15" s="8" t="s">
        <v>97</v>
      </c>
      <c r="H15" s="9">
        <v>179.4</v>
      </c>
      <c r="I15" s="9">
        <v>179.2</v>
      </c>
      <c r="J15" s="10"/>
      <c r="K15" s="9">
        <v>184.7</v>
      </c>
      <c r="L15" s="9">
        <v>191.5</v>
      </c>
      <c r="M15" s="57" t="s">
        <v>61</v>
      </c>
      <c r="N15" s="82">
        <v>60</v>
      </c>
      <c r="O15" s="82">
        <v>100</v>
      </c>
      <c r="P15" s="82">
        <v>100</v>
      </c>
    </row>
    <row r="16" spans="2:19" ht="23.25" customHeight="1" x14ac:dyDescent="0.2">
      <c r="B16" s="114"/>
      <c r="C16" s="115"/>
      <c r="D16" s="116"/>
      <c r="E16" s="117"/>
      <c r="F16" s="118"/>
      <c r="G16" s="8"/>
      <c r="H16" s="9"/>
      <c r="I16" s="9"/>
      <c r="J16" s="10"/>
      <c r="K16" s="9"/>
      <c r="L16" s="9"/>
      <c r="M16" s="60" t="s">
        <v>62</v>
      </c>
      <c r="N16" s="79">
        <v>50</v>
      </c>
      <c r="O16" s="79">
        <v>50</v>
      </c>
      <c r="P16" s="79">
        <v>50</v>
      </c>
    </row>
    <row r="17" spans="2:16" ht="18.75" customHeight="1" x14ac:dyDescent="0.2">
      <c r="B17" s="114"/>
      <c r="C17" s="115"/>
      <c r="D17" s="116"/>
      <c r="E17" s="117"/>
      <c r="F17" s="118"/>
      <c r="G17" s="8" t="s">
        <v>98</v>
      </c>
      <c r="H17" s="9">
        <v>53</v>
      </c>
      <c r="I17" s="9">
        <v>47.6</v>
      </c>
      <c r="J17" s="10"/>
      <c r="K17" s="9">
        <v>50.6</v>
      </c>
      <c r="L17" s="9">
        <v>52.5</v>
      </c>
      <c r="M17" s="60" t="s">
        <v>106</v>
      </c>
      <c r="N17" s="79">
        <v>50</v>
      </c>
      <c r="O17" s="79">
        <v>50</v>
      </c>
      <c r="P17" s="79">
        <v>50</v>
      </c>
    </row>
    <row r="18" spans="2:16" ht="16.5" customHeight="1" x14ac:dyDescent="0.2">
      <c r="B18" s="114"/>
      <c r="C18" s="115"/>
      <c r="D18" s="116"/>
      <c r="E18" s="117"/>
      <c r="F18" s="118"/>
      <c r="G18" s="11"/>
      <c r="H18" s="9"/>
      <c r="I18" s="9"/>
      <c r="J18" s="10"/>
      <c r="K18" s="9"/>
      <c r="L18" s="9"/>
      <c r="M18" s="60" t="s">
        <v>63</v>
      </c>
      <c r="N18" s="82">
        <v>6</v>
      </c>
      <c r="O18" s="82">
        <v>10</v>
      </c>
      <c r="P18" s="82">
        <v>10</v>
      </c>
    </row>
    <row r="19" spans="2:16" ht="15" customHeight="1" x14ac:dyDescent="0.2">
      <c r="B19" s="114"/>
      <c r="C19" s="115"/>
      <c r="D19" s="116"/>
      <c r="E19" s="117"/>
      <c r="F19" s="118"/>
      <c r="G19" s="8"/>
      <c r="H19" s="9"/>
      <c r="I19" s="9"/>
      <c r="J19" s="10"/>
      <c r="K19" s="9"/>
      <c r="L19" s="9"/>
      <c r="M19" s="60" t="s">
        <v>64</v>
      </c>
      <c r="N19" s="82">
        <v>1</v>
      </c>
      <c r="O19" s="82">
        <v>1</v>
      </c>
      <c r="P19" s="82">
        <v>1</v>
      </c>
    </row>
    <row r="20" spans="2:16" ht="16.5" customHeight="1" x14ac:dyDescent="0.2">
      <c r="B20" s="114"/>
      <c r="C20" s="115"/>
      <c r="D20" s="116"/>
      <c r="E20" s="117"/>
      <c r="F20" s="118"/>
      <c r="G20" s="12" t="s">
        <v>12</v>
      </c>
      <c r="H20" s="13">
        <f>+H14+H15+H17</f>
        <v>351.2</v>
      </c>
      <c r="I20" s="13">
        <f>+I14+I15+I17</f>
        <v>339.5</v>
      </c>
      <c r="J20" s="13">
        <f>+J14+J15+J17</f>
        <v>0</v>
      </c>
      <c r="K20" s="13">
        <f>+K14+K15+K17</f>
        <v>351.6</v>
      </c>
      <c r="L20" s="13">
        <f>+L14+L15+L17</f>
        <v>364.5</v>
      </c>
      <c r="M20" s="61"/>
      <c r="N20" s="83"/>
      <c r="O20" s="83"/>
      <c r="P20" s="83"/>
    </row>
    <row r="21" spans="2:16" ht="27" customHeight="1" x14ac:dyDescent="0.2">
      <c r="B21" s="119" t="s">
        <v>10</v>
      </c>
      <c r="C21" s="148" t="s">
        <v>10</v>
      </c>
      <c r="D21" s="149" t="s">
        <v>56</v>
      </c>
      <c r="E21" s="150" t="s">
        <v>107</v>
      </c>
      <c r="F21" s="153"/>
      <c r="G21" s="54" t="s">
        <v>96</v>
      </c>
      <c r="H21" s="55">
        <v>1</v>
      </c>
      <c r="I21" s="55">
        <v>1</v>
      </c>
      <c r="J21" s="56"/>
      <c r="K21" s="55">
        <v>1</v>
      </c>
      <c r="L21" s="55">
        <v>1.1000000000000001</v>
      </c>
      <c r="M21" s="64" t="s">
        <v>108</v>
      </c>
      <c r="N21" s="85">
        <v>400</v>
      </c>
      <c r="O21" s="85">
        <v>400</v>
      </c>
      <c r="P21" s="85">
        <v>400</v>
      </c>
    </row>
    <row r="22" spans="2:16" ht="27" customHeight="1" x14ac:dyDescent="0.2">
      <c r="B22" s="120"/>
      <c r="C22" s="120"/>
      <c r="D22" s="120"/>
      <c r="E22" s="151"/>
      <c r="F22" s="154"/>
      <c r="G22" s="54"/>
      <c r="H22" s="55"/>
      <c r="I22" s="55"/>
      <c r="J22" s="56"/>
      <c r="K22" s="55"/>
      <c r="L22" s="55"/>
      <c r="M22" s="62" t="s">
        <v>66</v>
      </c>
      <c r="N22" s="85">
        <v>7</v>
      </c>
      <c r="O22" s="85">
        <v>7</v>
      </c>
      <c r="P22" s="85">
        <v>8</v>
      </c>
    </row>
    <row r="23" spans="2:16" ht="24.75" customHeight="1" x14ac:dyDescent="0.2">
      <c r="B23" s="120"/>
      <c r="C23" s="120"/>
      <c r="D23" s="120"/>
      <c r="E23" s="151"/>
      <c r="F23" s="154"/>
      <c r="G23" s="54"/>
      <c r="H23" s="55"/>
      <c r="I23" s="55"/>
      <c r="J23" s="56"/>
      <c r="K23" s="55"/>
      <c r="L23" s="55"/>
      <c r="M23" s="62" t="s">
        <v>70</v>
      </c>
      <c r="N23" s="85">
        <v>100</v>
      </c>
      <c r="O23" s="85">
        <v>100</v>
      </c>
      <c r="P23" s="85">
        <v>100</v>
      </c>
    </row>
    <row r="24" spans="2:16" ht="16.5" customHeight="1" x14ac:dyDescent="0.2">
      <c r="B24" s="121"/>
      <c r="C24" s="121"/>
      <c r="D24" s="121"/>
      <c r="E24" s="152"/>
      <c r="F24" s="155"/>
      <c r="G24" s="12" t="s">
        <v>12</v>
      </c>
      <c r="H24" s="13">
        <f>+H21+H22</f>
        <v>1</v>
      </c>
      <c r="I24" s="13">
        <f t="shared" ref="I24:L24" si="0">+I21+I22</f>
        <v>1</v>
      </c>
      <c r="J24" s="13">
        <f t="shared" si="0"/>
        <v>0</v>
      </c>
      <c r="K24" s="13">
        <f t="shared" si="0"/>
        <v>1</v>
      </c>
      <c r="L24" s="13">
        <f t="shared" si="0"/>
        <v>1.1000000000000001</v>
      </c>
      <c r="M24" s="63"/>
      <c r="N24" s="86"/>
      <c r="O24" s="86"/>
      <c r="P24" s="86"/>
    </row>
    <row r="25" spans="2:16" ht="12.75" customHeight="1" x14ac:dyDescent="0.2">
      <c r="B25" s="114" t="s">
        <v>10</v>
      </c>
      <c r="C25" s="115" t="s">
        <v>10</v>
      </c>
      <c r="D25" s="116" t="s">
        <v>57</v>
      </c>
      <c r="E25" s="117" t="s">
        <v>109</v>
      </c>
      <c r="F25" s="118"/>
      <c r="G25" s="8" t="s">
        <v>96</v>
      </c>
      <c r="H25" s="9">
        <v>2.8</v>
      </c>
      <c r="I25" s="9">
        <v>1.9</v>
      </c>
      <c r="J25" s="10"/>
      <c r="K25" s="9">
        <v>1.9</v>
      </c>
      <c r="L25" s="9">
        <v>2</v>
      </c>
      <c r="M25" s="60" t="s">
        <v>67</v>
      </c>
      <c r="N25" s="87">
        <v>2</v>
      </c>
      <c r="O25" s="87">
        <v>2</v>
      </c>
      <c r="P25" s="87">
        <v>2</v>
      </c>
    </row>
    <row r="26" spans="2:16" ht="16.5" customHeight="1" x14ac:dyDescent="0.2">
      <c r="B26" s="114"/>
      <c r="C26" s="115"/>
      <c r="D26" s="116"/>
      <c r="E26" s="117"/>
      <c r="F26" s="118"/>
      <c r="G26" s="11" t="s">
        <v>97</v>
      </c>
      <c r="H26" s="9"/>
      <c r="I26" s="9"/>
      <c r="J26" s="10"/>
      <c r="K26" s="9"/>
      <c r="L26" s="9"/>
      <c r="M26" s="60" t="s">
        <v>68</v>
      </c>
      <c r="N26" s="87">
        <v>16</v>
      </c>
      <c r="O26" s="87">
        <v>16</v>
      </c>
      <c r="P26" s="87">
        <v>16</v>
      </c>
    </row>
    <row r="27" spans="2:16" ht="23.25" customHeight="1" x14ac:dyDescent="0.2">
      <c r="B27" s="114"/>
      <c r="C27" s="115"/>
      <c r="D27" s="116"/>
      <c r="E27" s="117"/>
      <c r="F27" s="118"/>
      <c r="G27" s="8" t="s">
        <v>98</v>
      </c>
      <c r="H27" s="9">
        <v>3</v>
      </c>
      <c r="I27" s="9">
        <v>4.5</v>
      </c>
      <c r="J27" s="10"/>
      <c r="K27" s="9">
        <v>3.1</v>
      </c>
      <c r="L27" s="9">
        <v>3.2</v>
      </c>
      <c r="M27" s="60" t="s">
        <v>110</v>
      </c>
      <c r="N27" s="87">
        <v>6</v>
      </c>
      <c r="O27" s="87">
        <v>6</v>
      </c>
      <c r="P27" s="87">
        <v>0</v>
      </c>
    </row>
    <row r="28" spans="2:16" ht="17.25" customHeight="1" x14ac:dyDescent="0.2">
      <c r="B28" s="114"/>
      <c r="C28" s="115"/>
      <c r="D28" s="116"/>
      <c r="E28" s="117"/>
      <c r="F28" s="118"/>
      <c r="G28" s="8"/>
      <c r="H28" s="9"/>
      <c r="I28" s="9"/>
      <c r="J28" s="10"/>
      <c r="K28" s="9"/>
      <c r="L28" s="9"/>
      <c r="M28" s="60" t="s">
        <v>65</v>
      </c>
      <c r="N28" s="87">
        <v>2</v>
      </c>
      <c r="O28" s="87">
        <v>2</v>
      </c>
      <c r="P28" s="87">
        <v>2</v>
      </c>
    </row>
    <row r="29" spans="2:16" ht="27.75" customHeight="1" x14ac:dyDescent="0.2">
      <c r="B29" s="114"/>
      <c r="C29" s="115"/>
      <c r="D29" s="116"/>
      <c r="E29" s="117"/>
      <c r="F29" s="118"/>
      <c r="G29" s="8"/>
      <c r="H29" s="9"/>
      <c r="I29" s="9"/>
      <c r="J29" s="10"/>
      <c r="K29" s="9"/>
      <c r="L29" s="9"/>
      <c r="M29" s="60" t="s">
        <v>73</v>
      </c>
      <c r="N29" s="87">
        <v>400</v>
      </c>
      <c r="O29" s="87">
        <v>400</v>
      </c>
      <c r="P29" s="87">
        <v>400</v>
      </c>
    </row>
    <row r="30" spans="2:16" ht="21.75" customHeight="1" x14ac:dyDescent="0.2">
      <c r="B30" s="114"/>
      <c r="C30" s="115"/>
      <c r="D30" s="116"/>
      <c r="E30" s="117"/>
      <c r="F30" s="118"/>
      <c r="G30" s="8"/>
      <c r="H30" s="9"/>
      <c r="I30" s="9"/>
      <c r="J30" s="10"/>
      <c r="K30" s="9"/>
      <c r="L30" s="9"/>
      <c r="M30" s="60" t="s">
        <v>69</v>
      </c>
      <c r="N30" s="87">
        <v>40</v>
      </c>
      <c r="O30" s="87">
        <v>40</v>
      </c>
      <c r="P30" s="87">
        <v>40</v>
      </c>
    </row>
    <row r="31" spans="2:16" ht="16.5" customHeight="1" x14ac:dyDescent="0.2">
      <c r="B31" s="114"/>
      <c r="C31" s="115"/>
      <c r="D31" s="116"/>
      <c r="E31" s="117"/>
      <c r="F31" s="118"/>
      <c r="G31" s="12" t="s">
        <v>12</v>
      </c>
      <c r="H31" s="13">
        <f>+H25+H26+H27</f>
        <v>5.8</v>
      </c>
      <c r="I31" s="13">
        <f t="shared" ref="I31:L31" si="1">+I25+I26+I27</f>
        <v>6.4</v>
      </c>
      <c r="J31" s="13">
        <f t="shared" si="1"/>
        <v>0</v>
      </c>
      <c r="K31" s="13">
        <f t="shared" si="1"/>
        <v>5</v>
      </c>
      <c r="L31" s="13">
        <f t="shared" si="1"/>
        <v>5.2</v>
      </c>
      <c r="M31" s="14"/>
      <c r="N31" s="14"/>
      <c r="O31" s="14"/>
      <c r="P31" s="14"/>
    </row>
    <row r="32" spans="2:16" ht="21" customHeight="1" x14ac:dyDescent="0.2">
      <c r="B32" s="52" t="s">
        <v>10</v>
      </c>
      <c r="C32" s="15" t="s">
        <v>10</v>
      </c>
      <c r="D32" s="142" t="s">
        <v>13</v>
      </c>
      <c r="E32" s="143"/>
      <c r="F32" s="143"/>
      <c r="G32" s="144"/>
      <c r="H32" s="16">
        <v>358.4</v>
      </c>
      <c r="I32" s="16">
        <v>347.3</v>
      </c>
      <c r="J32" s="16">
        <v>0</v>
      </c>
      <c r="K32" s="16">
        <v>358</v>
      </c>
      <c r="L32" s="16">
        <v>371.2</v>
      </c>
      <c r="M32" s="17"/>
      <c r="N32" s="17"/>
      <c r="O32" s="17"/>
      <c r="P32" s="17"/>
    </row>
    <row r="33" spans="2:16" ht="18.399999999999999" customHeight="1" x14ac:dyDescent="0.2">
      <c r="B33" s="52" t="s">
        <v>10</v>
      </c>
      <c r="C33" s="53" t="s">
        <v>56</v>
      </c>
      <c r="D33" s="113" t="s">
        <v>102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2:16" ht="12.75" customHeight="1" x14ac:dyDescent="0.2">
      <c r="B34" s="114" t="s">
        <v>10</v>
      </c>
      <c r="C34" s="115" t="s">
        <v>56</v>
      </c>
      <c r="D34" s="116" t="s">
        <v>10</v>
      </c>
      <c r="E34" s="117" t="s">
        <v>111</v>
      </c>
      <c r="F34" s="118"/>
      <c r="G34" s="8" t="s">
        <v>96</v>
      </c>
      <c r="H34" s="9">
        <v>0.2</v>
      </c>
      <c r="I34" s="9">
        <v>0.2</v>
      </c>
      <c r="J34" s="10"/>
      <c r="K34" s="9">
        <v>0.2</v>
      </c>
      <c r="L34" s="9">
        <v>0.2</v>
      </c>
      <c r="M34" s="57" t="s">
        <v>71</v>
      </c>
      <c r="N34" s="82">
        <v>6</v>
      </c>
      <c r="O34" s="82">
        <v>6</v>
      </c>
      <c r="P34" s="82">
        <v>6</v>
      </c>
    </row>
    <row r="35" spans="2:16" ht="16.5" customHeight="1" x14ac:dyDescent="0.2">
      <c r="B35" s="114"/>
      <c r="C35" s="115"/>
      <c r="D35" s="116"/>
      <c r="E35" s="117"/>
      <c r="F35" s="118"/>
      <c r="G35" s="11"/>
      <c r="H35" s="9"/>
      <c r="I35" s="9"/>
      <c r="J35" s="10"/>
      <c r="K35" s="9"/>
      <c r="L35" s="9"/>
      <c r="M35" s="57" t="s">
        <v>72</v>
      </c>
      <c r="N35" s="82">
        <v>80</v>
      </c>
      <c r="O35" s="82">
        <v>100</v>
      </c>
      <c r="P35" s="82">
        <v>100</v>
      </c>
    </row>
    <row r="36" spans="2:16" ht="16.5" customHeight="1" x14ac:dyDescent="0.2">
      <c r="B36" s="114"/>
      <c r="C36" s="115"/>
      <c r="D36" s="116"/>
      <c r="E36" s="117"/>
      <c r="F36" s="118"/>
      <c r="G36" s="11"/>
      <c r="H36" s="9"/>
      <c r="I36" s="9"/>
      <c r="J36" s="10"/>
      <c r="K36" s="9"/>
      <c r="L36" s="9"/>
      <c r="M36" s="57" t="s">
        <v>68</v>
      </c>
      <c r="N36" s="82">
        <v>16</v>
      </c>
      <c r="O36" s="82">
        <v>16</v>
      </c>
      <c r="P36" s="82">
        <v>16</v>
      </c>
    </row>
    <row r="37" spans="2:16" ht="15" customHeight="1" x14ac:dyDescent="0.2">
      <c r="B37" s="114"/>
      <c r="C37" s="115"/>
      <c r="D37" s="116"/>
      <c r="E37" s="117"/>
      <c r="F37" s="118"/>
      <c r="G37" s="8" t="s">
        <v>98</v>
      </c>
      <c r="H37" s="9">
        <v>0.5</v>
      </c>
      <c r="I37" s="9">
        <v>1</v>
      </c>
      <c r="J37" s="10"/>
      <c r="K37" s="9">
        <v>1.1000000000000001</v>
      </c>
      <c r="L37" s="9">
        <v>1.1000000000000001</v>
      </c>
      <c r="M37" s="57" t="s">
        <v>112</v>
      </c>
      <c r="N37" s="82">
        <v>3</v>
      </c>
      <c r="O37" s="82">
        <v>4</v>
      </c>
      <c r="P37" s="82">
        <v>4</v>
      </c>
    </row>
    <row r="38" spans="2:16" ht="16.5" customHeight="1" x14ac:dyDescent="0.2">
      <c r="B38" s="114"/>
      <c r="C38" s="115"/>
      <c r="D38" s="116"/>
      <c r="E38" s="117"/>
      <c r="F38" s="118"/>
      <c r="G38" s="12" t="s">
        <v>12</v>
      </c>
      <c r="H38" s="13">
        <v>0.7</v>
      </c>
      <c r="I38" s="13">
        <v>1.2</v>
      </c>
      <c r="J38" s="13">
        <f t="shared" ref="J38" si="2">+J34+J35</f>
        <v>0</v>
      </c>
      <c r="K38" s="13">
        <v>1.3</v>
      </c>
      <c r="L38" s="13">
        <v>1.3</v>
      </c>
      <c r="M38" s="58"/>
      <c r="N38" s="83"/>
      <c r="O38" s="83"/>
      <c r="P38" s="83"/>
    </row>
    <row r="39" spans="2:16" ht="16.5" customHeight="1" x14ac:dyDescent="0.2">
      <c r="B39" s="119" t="s">
        <v>10</v>
      </c>
      <c r="C39" s="148" t="s">
        <v>56</v>
      </c>
      <c r="D39" s="149" t="s">
        <v>56</v>
      </c>
      <c r="E39" s="150" t="s">
        <v>114</v>
      </c>
      <c r="F39" s="153"/>
      <c r="G39" s="54" t="s">
        <v>96</v>
      </c>
      <c r="H39" s="55">
        <v>0.2</v>
      </c>
      <c r="I39" s="55">
        <v>0.2</v>
      </c>
      <c r="J39" s="13">
        <v>0</v>
      </c>
      <c r="K39" s="55">
        <v>0.2</v>
      </c>
      <c r="L39" s="55">
        <v>0.2</v>
      </c>
      <c r="M39" s="59" t="s">
        <v>67</v>
      </c>
      <c r="N39" s="84">
        <v>28</v>
      </c>
      <c r="O39" s="84">
        <v>30</v>
      </c>
      <c r="P39" s="84">
        <v>30</v>
      </c>
    </row>
    <row r="40" spans="2:16" ht="16.5" customHeight="1" x14ac:dyDescent="0.2">
      <c r="B40" s="160"/>
      <c r="C40" s="162"/>
      <c r="D40" s="164"/>
      <c r="E40" s="166"/>
      <c r="F40" s="168"/>
      <c r="G40" s="54"/>
      <c r="H40" s="55"/>
      <c r="I40" s="55"/>
      <c r="J40" s="13"/>
      <c r="K40" s="55"/>
      <c r="L40" s="55"/>
      <c r="M40" s="59" t="s">
        <v>113</v>
      </c>
      <c r="N40" s="84">
        <v>2</v>
      </c>
      <c r="O40" s="84">
        <v>2</v>
      </c>
      <c r="P40" s="84">
        <v>2</v>
      </c>
    </row>
    <row r="41" spans="2:16" ht="16.5" customHeight="1" x14ac:dyDescent="0.2">
      <c r="B41" s="161"/>
      <c r="C41" s="163"/>
      <c r="D41" s="165"/>
      <c r="E41" s="167"/>
      <c r="F41" s="169"/>
      <c r="G41" s="12" t="s">
        <v>12</v>
      </c>
      <c r="H41" s="13">
        <v>0.2</v>
      </c>
      <c r="I41" s="13">
        <v>0.2</v>
      </c>
      <c r="J41" s="13">
        <v>0</v>
      </c>
      <c r="K41" s="13">
        <v>0.2</v>
      </c>
      <c r="L41" s="13">
        <v>0.2</v>
      </c>
      <c r="M41" s="58"/>
      <c r="N41" s="83"/>
      <c r="O41" s="83"/>
      <c r="P41" s="83"/>
    </row>
    <row r="42" spans="2:16" ht="19.5" customHeight="1" x14ac:dyDescent="0.2">
      <c r="B42" s="80" t="s">
        <v>10</v>
      </c>
      <c r="C42" s="15" t="s">
        <v>56</v>
      </c>
      <c r="D42" s="142" t="s">
        <v>13</v>
      </c>
      <c r="E42" s="143"/>
      <c r="F42" s="143"/>
      <c r="G42" s="144"/>
      <c r="H42" s="16">
        <v>0.9</v>
      </c>
      <c r="I42" s="16">
        <v>1.4</v>
      </c>
      <c r="J42" s="16">
        <v>0</v>
      </c>
      <c r="K42" s="16">
        <v>1.5</v>
      </c>
      <c r="L42" s="16">
        <v>1.5</v>
      </c>
      <c r="M42" s="17"/>
      <c r="N42" s="17"/>
      <c r="O42" s="17"/>
      <c r="P42" s="17"/>
    </row>
    <row r="43" spans="2:16" ht="18.399999999999999" customHeight="1" x14ac:dyDescent="0.2">
      <c r="B43" s="80" t="s">
        <v>10</v>
      </c>
      <c r="C43" s="81" t="s">
        <v>57</v>
      </c>
      <c r="D43" s="113" t="s">
        <v>115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2:16" ht="16.5" customHeight="1" x14ac:dyDescent="0.2">
      <c r="B44" s="119" t="s">
        <v>10</v>
      </c>
      <c r="C44" s="148" t="s">
        <v>57</v>
      </c>
      <c r="D44" s="149" t="s">
        <v>10</v>
      </c>
      <c r="E44" s="150" t="s">
        <v>116</v>
      </c>
      <c r="F44" s="153"/>
      <c r="G44" s="54" t="s">
        <v>96</v>
      </c>
      <c r="H44" s="55">
        <v>0.2</v>
      </c>
      <c r="I44" s="55">
        <v>0.2</v>
      </c>
      <c r="J44" s="13"/>
      <c r="K44" s="55">
        <v>0.2</v>
      </c>
      <c r="L44" s="55">
        <v>0.2</v>
      </c>
      <c r="M44" s="59" t="s">
        <v>60</v>
      </c>
      <c r="N44" s="84">
        <v>3</v>
      </c>
      <c r="O44" s="84">
        <v>5</v>
      </c>
      <c r="P44" s="84">
        <v>5</v>
      </c>
    </row>
    <row r="45" spans="2:16" ht="16.5" customHeight="1" x14ac:dyDescent="0.2">
      <c r="B45" s="160"/>
      <c r="C45" s="162"/>
      <c r="D45" s="164"/>
      <c r="E45" s="166"/>
      <c r="F45" s="168"/>
      <c r="G45" s="54"/>
      <c r="H45" s="55"/>
      <c r="I45" s="55"/>
      <c r="J45" s="13"/>
      <c r="K45" s="55"/>
      <c r="L45" s="55"/>
      <c r="M45" s="59" t="s">
        <v>61</v>
      </c>
      <c r="N45" s="84">
        <v>61</v>
      </c>
      <c r="O45" s="84">
        <v>100</v>
      </c>
      <c r="P45" s="84">
        <v>100</v>
      </c>
    </row>
    <row r="46" spans="2:16" ht="16.5" customHeight="1" x14ac:dyDescent="0.2">
      <c r="B46" s="160"/>
      <c r="C46" s="162"/>
      <c r="D46" s="164"/>
      <c r="E46" s="166"/>
      <c r="F46" s="168"/>
      <c r="G46" s="54" t="s">
        <v>98</v>
      </c>
      <c r="H46" s="55">
        <v>0.5</v>
      </c>
      <c r="I46" s="55">
        <v>0.8</v>
      </c>
      <c r="J46" s="13"/>
      <c r="K46" s="55">
        <v>0.8</v>
      </c>
      <c r="L46" s="55">
        <v>0.8</v>
      </c>
      <c r="M46" s="59" t="s">
        <v>63</v>
      </c>
      <c r="N46" s="84">
        <v>2</v>
      </c>
      <c r="O46" s="84">
        <v>2</v>
      </c>
      <c r="P46" s="84">
        <v>2</v>
      </c>
    </row>
    <row r="47" spans="2:16" ht="16.5" customHeight="1" x14ac:dyDescent="0.2">
      <c r="B47" s="161"/>
      <c r="C47" s="163"/>
      <c r="D47" s="165"/>
      <c r="E47" s="167"/>
      <c r="F47" s="169"/>
      <c r="G47" s="12" t="s">
        <v>12</v>
      </c>
      <c r="H47" s="13">
        <v>0.7</v>
      </c>
      <c r="I47" s="13">
        <v>1</v>
      </c>
      <c r="J47" s="13">
        <v>0</v>
      </c>
      <c r="K47" s="13">
        <v>1</v>
      </c>
      <c r="L47" s="13">
        <v>1</v>
      </c>
      <c r="M47" s="58"/>
      <c r="N47" s="83"/>
      <c r="O47" s="83"/>
      <c r="P47" s="83"/>
    </row>
    <row r="48" spans="2:16" ht="21.75" customHeight="1" x14ac:dyDescent="0.2">
      <c r="B48" s="119" t="s">
        <v>10</v>
      </c>
      <c r="C48" s="148" t="s">
        <v>57</v>
      </c>
      <c r="D48" s="149" t="s">
        <v>56</v>
      </c>
      <c r="E48" s="150" t="s">
        <v>117</v>
      </c>
      <c r="F48" s="153"/>
      <c r="G48" s="54"/>
      <c r="H48" s="55"/>
      <c r="I48" s="55"/>
      <c r="J48" s="56"/>
      <c r="K48" s="55"/>
      <c r="L48" s="55"/>
      <c r="M48" s="62" t="s">
        <v>118</v>
      </c>
      <c r="N48" s="84">
        <v>60</v>
      </c>
      <c r="O48" s="84">
        <v>60</v>
      </c>
      <c r="P48" s="84">
        <v>60</v>
      </c>
    </row>
    <row r="49" spans="2:16" ht="22.5" customHeight="1" x14ac:dyDescent="0.2">
      <c r="B49" s="120"/>
      <c r="C49" s="120"/>
      <c r="D49" s="120"/>
      <c r="E49" s="151"/>
      <c r="F49" s="154"/>
      <c r="G49" s="54" t="s">
        <v>98</v>
      </c>
      <c r="H49" s="55">
        <v>0.5</v>
      </c>
      <c r="I49" s="55">
        <v>0.7</v>
      </c>
      <c r="J49" s="56"/>
      <c r="K49" s="55">
        <v>0.7</v>
      </c>
      <c r="L49" s="55">
        <v>0.8</v>
      </c>
      <c r="M49" s="62" t="s">
        <v>119</v>
      </c>
      <c r="N49" s="84">
        <v>2</v>
      </c>
      <c r="O49" s="84">
        <v>2</v>
      </c>
      <c r="P49" s="84">
        <v>2</v>
      </c>
    </row>
    <row r="50" spans="2:16" ht="18" customHeight="1" x14ac:dyDescent="0.2">
      <c r="B50" s="121"/>
      <c r="C50" s="121"/>
      <c r="D50" s="121"/>
      <c r="E50" s="152"/>
      <c r="F50" s="155"/>
      <c r="G50" s="12" t="s">
        <v>12</v>
      </c>
      <c r="H50" s="13">
        <v>0.5</v>
      </c>
      <c r="I50" s="13">
        <v>0.7</v>
      </c>
      <c r="J50" s="13">
        <v>0</v>
      </c>
      <c r="K50" s="13">
        <v>0.7</v>
      </c>
      <c r="L50" s="13">
        <v>0.8</v>
      </c>
      <c r="M50" s="58"/>
      <c r="N50" s="83"/>
      <c r="O50" s="83"/>
      <c r="P50" s="83"/>
    </row>
    <row r="51" spans="2:16" ht="19.5" customHeight="1" x14ac:dyDescent="0.2">
      <c r="B51" s="91" t="s">
        <v>10</v>
      </c>
      <c r="C51" s="15" t="s">
        <v>57</v>
      </c>
      <c r="D51" s="142" t="s">
        <v>13</v>
      </c>
      <c r="E51" s="143"/>
      <c r="F51" s="143"/>
      <c r="G51" s="144"/>
      <c r="H51" s="16">
        <v>1.2</v>
      </c>
      <c r="I51" s="16">
        <v>1.7</v>
      </c>
      <c r="J51" s="16">
        <v>0</v>
      </c>
      <c r="K51" s="16">
        <v>1.7</v>
      </c>
      <c r="L51" s="16">
        <v>1.8</v>
      </c>
      <c r="M51" s="17"/>
      <c r="N51" s="17"/>
      <c r="O51" s="17"/>
      <c r="P51" s="17"/>
    </row>
    <row r="52" spans="2:16" ht="15" customHeight="1" x14ac:dyDescent="0.2">
      <c r="B52" s="91" t="s">
        <v>10</v>
      </c>
      <c r="C52" s="91"/>
      <c r="D52" s="145" t="s">
        <v>14</v>
      </c>
      <c r="E52" s="146"/>
      <c r="F52" s="146"/>
      <c r="G52" s="147"/>
      <c r="H52" s="18">
        <v>360.5</v>
      </c>
      <c r="I52" s="18">
        <v>350.4</v>
      </c>
      <c r="J52" s="18">
        <f>+J34+J51</f>
        <v>0</v>
      </c>
      <c r="K52" s="18">
        <v>361.2</v>
      </c>
      <c r="L52" s="18">
        <v>374.5</v>
      </c>
      <c r="M52" s="19"/>
      <c r="N52" s="19"/>
      <c r="O52" s="19"/>
      <c r="P52" s="19"/>
    </row>
    <row r="53" spans="2:16" ht="15.95" customHeight="1" x14ac:dyDescent="0.2">
      <c r="B53" s="91" t="s">
        <v>56</v>
      </c>
      <c r="C53" s="139" t="s">
        <v>103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1"/>
    </row>
    <row r="54" spans="2:16" ht="18.399999999999999" customHeight="1" x14ac:dyDescent="0.2">
      <c r="B54" s="77" t="s">
        <v>56</v>
      </c>
      <c r="C54" s="78" t="s">
        <v>10</v>
      </c>
      <c r="D54" s="156" t="s">
        <v>104</v>
      </c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8"/>
    </row>
    <row r="55" spans="2:16" ht="27" customHeight="1" x14ac:dyDescent="0.2">
      <c r="B55" s="119" t="s">
        <v>56</v>
      </c>
      <c r="C55" s="148" t="s">
        <v>10</v>
      </c>
      <c r="D55" s="149" t="s">
        <v>10</v>
      </c>
      <c r="E55" s="150" t="s">
        <v>74</v>
      </c>
      <c r="F55" s="153"/>
      <c r="G55" s="8" t="s">
        <v>97</v>
      </c>
      <c r="H55" s="9">
        <v>1.1000000000000001</v>
      </c>
      <c r="I55" s="9">
        <v>1</v>
      </c>
      <c r="J55" s="10"/>
      <c r="K55" s="9">
        <v>1</v>
      </c>
      <c r="L55" s="9">
        <v>1.1000000000000001</v>
      </c>
      <c r="M55" s="60" t="s">
        <v>78</v>
      </c>
      <c r="N55" s="82">
        <v>20</v>
      </c>
      <c r="O55" s="82">
        <v>20</v>
      </c>
      <c r="P55" s="82">
        <v>20</v>
      </c>
    </row>
    <row r="56" spans="2:16" ht="23.25" customHeight="1" x14ac:dyDescent="0.2">
      <c r="B56" s="160"/>
      <c r="C56" s="162"/>
      <c r="D56" s="164"/>
      <c r="E56" s="166"/>
      <c r="F56" s="168"/>
      <c r="G56" s="11"/>
      <c r="H56" s="9"/>
      <c r="I56" s="9"/>
      <c r="J56" s="10"/>
      <c r="K56" s="9"/>
      <c r="L56" s="9"/>
      <c r="M56" s="60" t="s">
        <v>79</v>
      </c>
      <c r="N56" s="82">
        <v>2</v>
      </c>
      <c r="O56" s="82">
        <v>2</v>
      </c>
      <c r="P56" s="82">
        <v>2</v>
      </c>
    </row>
    <row r="57" spans="2:16" ht="16.5" customHeight="1" x14ac:dyDescent="0.2">
      <c r="B57" s="161"/>
      <c r="C57" s="163"/>
      <c r="D57" s="165"/>
      <c r="E57" s="167"/>
      <c r="F57" s="169"/>
      <c r="G57" s="12" t="s">
        <v>12</v>
      </c>
      <c r="H57" s="13">
        <f>+H55+H56</f>
        <v>1.1000000000000001</v>
      </c>
      <c r="I57" s="13">
        <f t="shared" ref="I57:L57" si="3">+I55+I56</f>
        <v>1</v>
      </c>
      <c r="J57" s="13">
        <f t="shared" si="3"/>
        <v>0</v>
      </c>
      <c r="K57" s="13">
        <f t="shared" si="3"/>
        <v>1</v>
      </c>
      <c r="L57" s="13">
        <f t="shared" si="3"/>
        <v>1.1000000000000001</v>
      </c>
      <c r="M57" s="63"/>
      <c r="N57" s="83"/>
      <c r="O57" s="83"/>
      <c r="P57" s="83"/>
    </row>
    <row r="58" spans="2:16" ht="25.5" customHeight="1" x14ac:dyDescent="0.2">
      <c r="B58" s="119" t="s">
        <v>56</v>
      </c>
      <c r="C58" s="148" t="s">
        <v>10</v>
      </c>
      <c r="D58" s="149" t="s">
        <v>56</v>
      </c>
      <c r="E58" s="150" t="s">
        <v>76</v>
      </c>
      <c r="F58" s="153"/>
      <c r="G58" s="54" t="s">
        <v>97</v>
      </c>
      <c r="H58" s="71">
        <v>2</v>
      </c>
      <c r="I58" s="55"/>
      <c r="J58" s="56"/>
      <c r="K58" s="55"/>
      <c r="L58" s="55"/>
      <c r="M58" s="62" t="s">
        <v>80</v>
      </c>
      <c r="N58" s="84">
        <v>1</v>
      </c>
      <c r="O58" s="84">
        <v>1</v>
      </c>
      <c r="P58" s="84">
        <v>1</v>
      </c>
    </row>
    <row r="59" spans="2:16" ht="24.75" customHeight="1" x14ac:dyDescent="0.2">
      <c r="B59" s="160"/>
      <c r="C59" s="162"/>
      <c r="D59" s="164"/>
      <c r="E59" s="166"/>
      <c r="F59" s="168"/>
      <c r="G59" s="54" t="s">
        <v>98</v>
      </c>
      <c r="H59" s="71">
        <v>2.5</v>
      </c>
      <c r="I59" s="55">
        <v>2</v>
      </c>
      <c r="J59" s="56"/>
      <c r="K59" s="55">
        <v>2.1</v>
      </c>
      <c r="L59" s="55">
        <v>2.1</v>
      </c>
      <c r="M59" s="62" t="s">
        <v>81</v>
      </c>
      <c r="N59" s="84">
        <v>200</v>
      </c>
      <c r="O59" s="84">
        <v>200</v>
      </c>
      <c r="P59" s="84">
        <v>200</v>
      </c>
    </row>
    <row r="60" spans="2:16" ht="16.5" customHeight="1" x14ac:dyDescent="0.2">
      <c r="B60" s="161"/>
      <c r="C60" s="163"/>
      <c r="D60" s="165"/>
      <c r="E60" s="167"/>
      <c r="F60" s="169"/>
      <c r="G60" s="12" t="s">
        <v>12</v>
      </c>
      <c r="H60" s="13">
        <f>+H58+H59</f>
        <v>4.5</v>
      </c>
      <c r="I60" s="13">
        <f t="shared" ref="I60:L60" si="4">+I58+I59</f>
        <v>2</v>
      </c>
      <c r="J60" s="13">
        <f t="shared" si="4"/>
        <v>0</v>
      </c>
      <c r="K60" s="13">
        <f t="shared" si="4"/>
        <v>2.1</v>
      </c>
      <c r="L60" s="13">
        <f t="shared" si="4"/>
        <v>2.1</v>
      </c>
      <c r="M60" s="63"/>
      <c r="N60" s="83"/>
      <c r="O60" s="83"/>
      <c r="P60" s="83"/>
    </row>
    <row r="61" spans="2:16" ht="24" customHeight="1" x14ac:dyDescent="0.2">
      <c r="B61" s="114" t="s">
        <v>56</v>
      </c>
      <c r="C61" s="115" t="s">
        <v>10</v>
      </c>
      <c r="D61" s="116" t="s">
        <v>57</v>
      </c>
      <c r="E61" s="117" t="s">
        <v>83</v>
      </c>
      <c r="F61" s="118"/>
      <c r="G61" s="72" t="s">
        <v>97</v>
      </c>
      <c r="H61" s="9">
        <v>8.9</v>
      </c>
      <c r="I61" s="9"/>
      <c r="J61" s="10"/>
      <c r="K61" s="9"/>
      <c r="L61" s="9"/>
      <c r="M61" s="60" t="s">
        <v>91</v>
      </c>
      <c r="N61" s="82">
        <v>20</v>
      </c>
      <c r="O61" s="82">
        <v>40</v>
      </c>
      <c r="P61" s="82">
        <v>40</v>
      </c>
    </row>
    <row r="62" spans="2:16" ht="16.5" customHeight="1" x14ac:dyDescent="0.2">
      <c r="B62" s="114"/>
      <c r="C62" s="115"/>
      <c r="D62" s="116"/>
      <c r="E62" s="117"/>
      <c r="F62" s="118"/>
      <c r="G62" s="73" t="s">
        <v>98</v>
      </c>
      <c r="H62" s="9">
        <v>1.3</v>
      </c>
      <c r="I62" s="9">
        <v>1.2</v>
      </c>
      <c r="J62" s="10"/>
      <c r="K62" s="9">
        <v>1.2</v>
      </c>
      <c r="L62" s="9">
        <v>1.3</v>
      </c>
      <c r="M62" s="60"/>
      <c r="N62" s="82"/>
      <c r="O62" s="82"/>
      <c r="P62" s="82"/>
    </row>
    <row r="63" spans="2:16" ht="16.5" customHeight="1" x14ac:dyDescent="0.2">
      <c r="B63" s="114"/>
      <c r="C63" s="115"/>
      <c r="D63" s="116"/>
      <c r="E63" s="117"/>
      <c r="F63" s="118"/>
      <c r="G63" s="12" t="s">
        <v>12</v>
      </c>
      <c r="H63" s="13">
        <f>+H61+H62</f>
        <v>10.200000000000001</v>
      </c>
      <c r="I63" s="13">
        <f t="shared" ref="I63:L63" si="5">+I61+I62</f>
        <v>1.2</v>
      </c>
      <c r="J63" s="13">
        <f t="shared" si="5"/>
        <v>0</v>
      </c>
      <c r="K63" s="13">
        <f t="shared" si="5"/>
        <v>1.2</v>
      </c>
      <c r="L63" s="13">
        <f t="shared" si="5"/>
        <v>1.3</v>
      </c>
      <c r="M63" s="14"/>
      <c r="N63" s="14"/>
      <c r="O63" s="14"/>
      <c r="P63" s="14"/>
    </row>
    <row r="64" spans="2:16" ht="19.5" customHeight="1" x14ac:dyDescent="0.2">
      <c r="B64" s="52" t="s">
        <v>56</v>
      </c>
      <c r="C64" s="15" t="s">
        <v>10</v>
      </c>
      <c r="D64" s="142" t="s">
        <v>13</v>
      </c>
      <c r="E64" s="143"/>
      <c r="F64" s="143"/>
      <c r="G64" s="144"/>
      <c r="H64" s="16">
        <f>+H57+H60+H63</f>
        <v>15.8</v>
      </c>
      <c r="I64" s="16">
        <f t="shared" ref="I64:L64" si="6">+I57+I60+I63</f>
        <v>4.2</v>
      </c>
      <c r="J64" s="16">
        <f t="shared" si="6"/>
        <v>0</v>
      </c>
      <c r="K64" s="16">
        <f t="shared" si="6"/>
        <v>4.3</v>
      </c>
      <c r="L64" s="16">
        <f t="shared" si="6"/>
        <v>4.5</v>
      </c>
      <c r="M64" s="17"/>
      <c r="N64" s="17"/>
      <c r="O64" s="17"/>
      <c r="P64" s="17"/>
    </row>
    <row r="65" spans="2:16" ht="18.399999999999999" customHeight="1" x14ac:dyDescent="0.2">
      <c r="B65" s="6" t="s">
        <v>56</v>
      </c>
      <c r="C65" s="7" t="s">
        <v>56</v>
      </c>
      <c r="D65" s="113" t="s">
        <v>92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</row>
    <row r="66" spans="2:16" ht="12.75" customHeight="1" x14ac:dyDescent="0.2">
      <c r="B66" s="114" t="s">
        <v>56</v>
      </c>
      <c r="C66" s="115" t="s">
        <v>56</v>
      </c>
      <c r="D66" s="116" t="s">
        <v>10</v>
      </c>
      <c r="E66" s="117" t="s">
        <v>82</v>
      </c>
      <c r="F66" s="118"/>
      <c r="G66" s="8" t="s">
        <v>98</v>
      </c>
      <c r="H66" s="9">
        <v>3.2</v>
      </c>
      <c r="I66" s="9">
        <v>3</v>
      </c>
      <c r="J66" s="10"/>
      <c r="K66" s="66">
        <v>3.1</v>
      </c>
      <c r="L66" s="66">
        <v>3.2</v>
      </c>
      <c r="M66" s="60" t="s">
        <v>84</v>
      </c>
      <c r="N66" s="88">
        <v>1</v>
      </c>
      <c r="O66" s="88">
        <v>1</v>
      </c>
      <c r="P66" s="88">
        <v>1</v>
      </c>
    </row>
    <row r="67" spans="2:16" ht="22.5" customHeight="1" x14ac:dyDescent="0.2">
      <c r="B67" s="114"/>
      <c r="C67" s="115"/>
      <c r="D67" s="116"/>
      <c r="E67" s="117"/>
      <c r="F67" s="118"/>
      <c r="G67" s="11"/>
      <c r="H67" s="9"/>
      <c r="I67" s="9"/>
      <c r="J67" s="10"/>
      <c r="K67" s="66"/>
      <c r="L67" s="66"/>
      <c r="M67" s="60" t="s">
        <v>85</v>
      </c>
      <c r="N67" s="88">
        <v>7</v>
      </c>
      <c r="O67" s="88">
        <v>7</v>
      </c>
      <c r="P67" s="88">
        <v>7</v>
      </c>
    </row>
    <row r="68" spans="2:16" ht="24" customHeight="1" x14ac:dyDescent="0.2">
      <c r="B68" s="114"/>
      <c r="C68" s="115"/>
      <c r="D68" s="116"/>
      <c r="E68" s="117"/>
      <c r="F68" s="118"/>
      <c r="G68" s="11"/>
      <c r="H68" s="9"/>
      <c r="I68" s="9"/>
      <c r="J68" s="10"/>
      <c r="K68" s="66"/>
      <c r="L68" s="66"/>
      <c r="M68" s="60" t="s">
        <v>86</v>
      </c>
      <c r="N68" s="88">
        <v>4</v>
      </c>
      <c r="O68" s="88">
        <v>4</v>
      </c>
      <c r="P68" s="88">
        <v>4</v>
      </c>
    </row>
    <row r="69" spans="2:16" ht="16.5" customHeight="1" x14ac:dyDescent="0.2">
      <c r="B69" s="114"/>
      <c r="C69" s="115"/>
      <c r="D69" s="116"/>
      <c r="E69" s="117"/>
      <c r="F69" s="118"/>
      <c r="G69" s="11"/>
      <c r="H69" s="9"/>
      <c r="I69" s="9"/>
      <c r="J69" s="10"/>
      <c r="K69" s="66"/>
      <c r="L69" s="66"/>
      <c r="M69" s="60" t="s">
        <v>87</v>
      </c>
      <c r="N69" s="88">
        <v>21</v>
      </c>
      <c r="O69" s="88">
        <v>21</v>
      </c>
      <c r="P69" s="88">
        <v>21</v>
      </c>
    </row>
    <row r="70" spans="2:16" ht="16.5" customHeight="1" x14ac:dyDescent="0.2">
      <c r="B70" s="114"/>
      <c r="C70" s="115"/>
      <c r="D70" s="116"/>
      <c r="E70" s="117"/>
      <c r="F70" s="118"/>
      <c r="G70" s="11"/>
      <c r="H70" s="9"/>
      <c r="I70" s="9"/>
      <c r="J70" s="10"/>
      <c r="K70" s="66"/>
      <c r="L70" s="66"/>
      <c r="M70" s="60" t="s">
        <v>88</v>
      </c>
      <c r="N70" s="88">
        <v>21</v>
      </c>
      <c r="O70" s="88">
        <v>21</v>
      </c>
      <c r="P70" s="88">
        <v>21</v>
      </c>
    </row>
    <row r="71" spans="2:16" ht="16.5" customHeight="1" x14ac:dyDescent="0.2">
      <c r="B71" s="114"/>
      <c r="C71" s="115"/>
      <c r="D71" s="116"/>
      <c r="E71" s="117"/>
      <c r="F71" s="118"/>
      <c r="G71" s="11"/>
      <c r="H71" s="9"/>
      <c r="I71" s="9"/>
      <c r="J71" s="10"/>
      <c r="K71" s="66"/>
      <c r="L71" s="66"/>
      <c r="M71" s="60" t="s">
        <v>89</v>
      </c>
      <c r="N71" s="88">
        <v>21</v>
      </c>
      <c r="O71" s="88">
        <v>21</v>
      </c>
      <c r="P71" s="88">
        <v>21</v>
      </c>
    </row>
    <row r="72" spans="2:16" ht="15" customHeight="1" x14ac:dyDescent="0.2">
      <c r="B72" s="114"/>
      <c r="C72" s="115"/>
      <c r="D72" s="116"/>
      <c r="E72" s="117"/>
      <c r="F72" s="118"/>
      <c r="G72" s="8"/>
      <c r="H72" s="9"/>
      <c r="I72" s="9"/>
      <c r="J72" s="10"/>
      <c r="K72" s="66"/>
      <c r="L72" s="66"/>
      <c r="M72" s="60" t="s">
        <v>90</v>
      </c>
      <c r="N72" s="88">
        <v>50</v>
      </c>
      <c r="O72" s="88">
        <v>50</v>
      </c>
      <c r="P72" s="88">
        <v>50</v>
      </c>
    </row>
    <row r="73" spans="2:16" ht="16.5" customHeight="1" x14ac:dyDescent="0.2">
      <c r="B73" s="114"/>
      <c r="C73" s="115"/>
      <c r="D73" s="116"/>
      <c r="E73" s="117"/>
      <c r="F73" s="118"/>
      <c r="G73" s="12" t="s">
        <v>12</v>
      </c>
      <c r="H73" s="13">
        <f>+H66+H67+H68</f>
        <v>3.2</v>
      </c>
      <c r="I73" s="13">
        <f t="shared" ref="I73:L73" si="7">+I66+I67+I68</f>
        <v>3</v>
      </c>
      <c r="J73" s="13">
        <f t="shared" si="7"/>
        <v>0</v>
      </c>
      <c r="K73" s="13">
        <f t="shared" si="7"/>
        <v>3.1</v>
      </c>
      <c r="L73" s="13">
        <f t="shared" si="7"/>
        <v>3.2</v>
      </c>
      <c r="M73" s="63"/>
      <c r="N73" s="89"/>
      <c r="O73" s="89"/>
      <c r="P73" s="89"/>
    </row>
    <row r="74" spans="2:16" ht="23.25" customHeight="1" x14ac:dyDescent="0.2">
      <c r="B74" s="119" t="s">
        <v>56</v>
      </c>
      <c r="C74" s="148" t="s">
        <v>56</v>
      </c>
      <c r="D74" s="149" t="s">
        <v>56</v>
      </c>
      <c r="E74" s="150" t="s">
        <v>75</v>
      </c>
      <c r="F74" s="153"/>
      <c r="G74" s="54" t="s">
        <v>99</v>
      </c>
      <c r="H74" s="55">
        <v>1.3</v>
      </c>
      <c r="I74" s="55"/>
      <c r="J74" s="56"/>
      <c r="K74" s="67"/>
      <c r="L74" s="67"/>
      <c r="M74" s="62" t="s">
        <v>93</v>
      </c>
      <c r="N74" s="90">
        <v>970</v>
      </c>
      <c r="O74" s="90">
        <v>0</v>
      </c>
      <c r="P74" s="90">
        <v>0</v>
      </c>
    </row>
    <row r="75" spans="2:16" ht="22.5" customHeight="1" x14ac:dyDescent="0.2">
      <c r="B75" s="120"/>
      <c r="C75" s="120"/>
      <c r="D75" s="120"/>
      <c r="E75" s="151"/>
      <c r="F75" s="154"/>
      <c r="G75" s="54" t="s">
        <v>120</v>
      </c>
      <c r="H75" s="55"/>
      <c r="I75" s="55">
        <v>67.2</v>
      </c>
      <c r="J75" s="56"/>
      <c r="K75" s="67"/>
      <c r="L75" s="67"/>
      <c r="M75" s="62" t="s">
        <v>94</v>
      </c>
      <c r="N75" s="90">
        <v>100</v>
      </c>
      <c r="O75" s="90">
        <v>0</v>
      </c>
      <c r="P75" s="90">
        <v>0</v>
      </c>
    </row>
    <row r="76" spans="2:16" ht="16.5" customHeight="1" x14ac:dyDescent="0.2">
      <c r="B76" s="121"/>
      <c r="C76" s="121"/>
      <c r="D76" s="121"/>
      <c r="E76" s="152"/>
      <c r="F76" s="155"/>
      <c r="G76" s="12" t="s">
        <v>12</v>
      </c>
      <c r="H76" s="13">
        <f>+H74+H75</f>
        <v>1.3</v>
      </c>
      <c r="I76" s="13">
        <f>+I74+I75</f>
        <v>67.2</v>
      </c>
      <c r="J76" s="13">
        <f>+J74+J75</f>
        <v>0</v>
      </c>
      <c r="K76" s="13">
        <f>+K74+K75</f>
        <v>0</v>
      </c>
      <c r="L76" s="13">
        <f>+L74+L75</f>
        <v>0</v>
      </c>
      <c r="M76" s="63"/>
      <c r="N76" s="89"/>
      <c r="O76" s="89"/>
      <c r="P76" s="89"/>
    </row>
    <row r="77" spans="2:16" ht="25.5" customHeight="1" x14ac:dyDescent="0.2">
      <c r="B77" s="119" t="s">
        <v>56</v>
      </c>
      <c r="C77" s="148" t="s">
        <v>56</v>
      </c>
      <c r="D77" s="149" t="s">
        <v>57</v>
      </c>
      <c r="E77" s="150" t="s">
        <v>77</v>
      </c>
      <c r="F77" s="153"/>
      <c r="G77" s="54" t="s">
        <v>120</v>
      </c>
      <c r="H77" s="55"/>
      <c r="I77" s="55">
        <v>103.5</v>
      </c>
      <c r="J77" s="56"/>
      <c r="K77" s="67"/>
      <c r="L77" s="67"/>
      <c r="M77" s="62" t="s">
        <v>95</v>
      </c>
      <c r="N77" s="90">
        <v>1000</v>
      </c>
      <c r="O77" s="90">
        <v>0</v>
      </c>
      <c r="P77" s="90">
        <v>0</v>
      </c>
    </row>
    <row r="78" spans="2:16" ht="16.5" customHeight="1" x14ac:dyDescent="0.2">
      <c r="B78" s="120"/>
      <c r="C78" s="120"/>
      <c r="D78" s="120"/>
      <c r="E78" s="151"/>
      <c r="F78" s="154"/>
      <c r="G78" s="54"/>
      <c r="H78" s="55"/>
      <c r="I78" s="55"/>
      <c r="J78" s="56"/>
      <c r="K78" s="67"/>
      <c r="L78" s="67"/>
      <c r="M78" s="62"/>
      <c r="N78" s="68"/>
      <c r="O78" s="68"/>
      <c r="P78" s="68"/>
    </row>
    <row r="79" spans="2:16" ht="16.5" customHeight="1" x14ac:dyDescent="0.2">
      <c r="B79" s="121"/>
      <c r="C79" s="121"/>
      <c r="D79" s="121"/>
      <c r="E79" s="152"/>
      <c r="F79" s="155"/>
      <c r="G79" s="12" t="s">
        <v>12</v>
      </c>
      <c r="H79" s="13"/>
      <c r="I79" s="13">
        <v>103.5</v>
      </c>
      <c r="J79" s="13"/>
      <c r="K79" s="13"/>
      <c r="L79" s="13"/>
      <c r="M79" s="65"/>
      <c r="N79" s="14"/>
      <c r="O79" s="14"/>
      <c r="P79" s="14"/>
    </row>
    <row r="80" spans="2:16" ht="19.5" customHeight="1" x14ac:dyDescent="0.2">
      <c r="B80" s="49" t="s">
        <v>56</v>
      </c>
      <c r="C80" s="15" t="s">
        <v>56</v>
      </c>
      <c r="D80" s="142" t="s">
        <v>13</v>
      </c>
      <c r="E80" s="143"/>
      <c r="F80" s="143"/>
      <c r="G80" s="144"/>
      <c r="H80" s="16">
        <f>+H73+H76+H79</f>
        <v>4.5</v>
      </c>
      <c r="I80" s="16">
        <f>+I73+I76+I79</f>
        <v>173.7</v>
      </c>
      <c r="J80" s="16">
        <f>+J73+J76+J79</f>
        <v>0</v>
      </c>
      <c r="K80" s="16">
        <f>+K73+K76+K79</f>
        <v>3.1</v>
      </c>
      <c r="L80" s="16">
        <f>+L73+L76+L79</f>
        <v>3.2</v>
      </c>
      <c r="M80" s="17"/>
      <c r="N80" s="17"/>
      <c r="O80" s="17"/>
      <c r="P80" s="17"/>
    </row>
    <row r="81" spans="2:17" ht="15" customHeight="1" x14ac:dyDescent="0.2">
      <c r="B81" s="49" t="s">
        <v>56</v>
      </c>
      <c r="C81" s="49"/>
      <c r="D81" s="145" t="s">
        <v>14</v>
      </c>
      <c r="E81" s="146"/>
      <c r="F81" s="146"/>
      <c r="G81" s="147"/>
      <c r="H81" s="18">
        <f>+H64+H80</f>
        <v>20.3</v>
      </c>
      <c r="I81" s="18">
        <f>+I64+I80</f>
        <v>177.89999999999998</v>
      </c>
      <c r="J81" s="18">
        <f>+J64+J80</f>
        <v>0</v>
      </c>
      <c r="K81" s="18">
        <f>+K64+K80</f>
        <v>7.4</v>
      </c>
      <c r="L81" s="18">
        <f>+L64+L80</f>
        <v>7.7</v>
      </c>
      <c r="M81" s="19"/>
      <c r="N81" s="19"/>
      <c r="O81" s="19"/>
      <c r="P81" s="19"/>
    </row>
    <row r="82" spans="2:17" ht="17.25" customHeight="1" x14ac:dyDescent="0.2">
      <c r="B82" s="20"/>
      <c r="C82" s="48"/>
      <c r="D82" s="110" t="s">
        <v>15</v>
      </c>
      <c r="E82" s="111"/>
      <c r="F82" s="111"/>
      <c r="G82" s="112"/>
      <c r="H82" s="21">
        <v>380.8</v>
      </c>
      <c r="I82" s="21">
        <v>528.29999999999995</v>
      </c>
      <c r="J82" s="21">
        <v>0</v>
      </c>
      <c r="K82" s="21">
        <v>368.6</v>
      </c>
      <c r="L82" s="21">
        <v>382.2</v>
      </c>
      <c r="M82" s="22"/>
      <c r="N82" s="22"/>
      <c r="O82" s="22"/>
      <c r="P82" s="22"/>
    </row>
    <row r="83" spans="2:17" ht="20.25" customHeight="1" x14ac:dyDescent="0.2">
      <c r="B83" s="24"/>
      <c r="C83" s="24"/>
      <c r="D83" s="24"/>
      <c r="E83" s="24"/>
      <c r="F83" s="24"/>
      <c r="G83" s="24"/>
      <c r="H83" s="24"/>
      <c r="I83" s="26"/>
      <c r="J83" s="26"/>
      <c r="K83" s="26"/>
      <c r="L83" s="50"/>
      <c r="M83" s="50"/>
      <c r="N83" s="50"/>
      <c r="O83" s="50"/>
      <c r="P83" s="50"/>
      <c r="Q83" s="51"/>
    </row>
    <row r="84" spans="2:17" ht="20.25" customHeight="1" x14ac:dyDescent="0.2">
      <c r="B84" s="24"/>
      <c r="C84" s="24"/>
      <c r="D84" s="24"/>
      <c r="E84" s="24"/>
      <c r="F84" s="24"/>
      <c r="G84" s="24"/>
      <c r="H84" s="24"/>
      <c r="I84" s="26"/>
      <c r="J84" s="26"/>
      <c r="K84" s="26"/>
      <c r="L84" s="50"/>
      <c r="M84" s="50"/>
      <c r="N84" s="50"/>
      <c r="O84" s="50"/>
      <c r="P84" s="50"/>
      <c r="Q84" s="51"/>
    </row>
    <row r="85" spans="2:17" ht="20.25" customHeight="1" x14ac:dyDescent="0.2">
      <c r="B85" s="24"/>
      <c r="C85" s="24"/>
      <c r="D85" s="24"/>
      <c r="E85" s="24"/>
      <c r="F85" s="24"/>
      <c r="G85" s="24" t="s">
        <v>96</v>
      </c>
      <c r="H85" s="70">
        <v>123.6</v>
      </c>
      <c r="I85" s="70">
        <v>116.6</v>
      </c>
      <c r="J85" s="70">
        <v>0</v>
      </c>
      <c r="K85" s="70">
        <v>120.2</v>
      </c>
      <c r="L85" s="70">
        <v>124.6</v>
      </c>
      <c r="M85" s="50"/>
      <c r="N85" s="50"/>
      <c r="O85" s="50"/>
      <c r="P85" s="50"/>
      <c r="Q85" s="51"/>
    </row>
    <row r="86" spans="2:17" ht="20.25" customHeight="1" x14ac:dyDescent="0.2">
      <c r="B86" s="24"/>
      <c r="C86" s="24"/>
      <c r="D86" s="24"/>
      <c r="E86" s="24"/>
      <c r="F86" s="24"/>
      <c r="G86" s="24" t="s">
        <v>97</v>
      </c>
      <c r="H86" s="70">
        <f>+H15+H55+H58+H61</f>
        <v>191.4</v>
      </c>
      <c r="I86" s="70">
        <f>+I15+I55+I58+I61</f>
        <v>180.2</v>
      </c>
      <c r="J86" s="70">
        <f>+J15+J55+J58+J61</f>
        <v>0</v>
      </c>
      <c r="K86" s="70">
        <f>+K15+K55+K58+K61</f>
        <v>185.7</v>
      </c>
      <c r="L86" s="70">
        <f>+L15+L55+L58+L61</f>
        <v>192.6</v>
      </c>
      <c r="M86" s="50"/>
      <c r="N86" s="50"/>
      <c r="O86" s="50"/>
      <c r="P86" s="50"/>
      <c r="Q86" s="51"/>
    </row>
    <row r="87" spans="2:17" ht="20.25" customHeight="1" x14ac:dyDescent="0.2">
      <c r="B87" s="24"/>
      <c r="C87" s="24"/>
      <c r="D87" s="24"/>
      <c r="E87" s="24"/>
      <c r="F87" s="24"/>
      <c r="G87" s="24" t="s">
        <v>98</v>
      </c>
      <c r="H87" s="70">
        <v>64.5</v>
      </c>
      <c r="I87" s="70">
        <v>60.8</v>
      </c>
      <c r="J87" s="70">
        <v>0</v>
      </c>
      <c r="K87" s="70">
        <v>62.7</v>
      </c>
      <c r="L87" s="70">
        <v>65</v>
      </c>
      <c r="M87" s="50"/>
      <c r="N87" s="50"/>
      <c r="O87" s="50"/>
      <c r="P87" s="50"/>
      <c r="Q87" s="51"/>
    </row>
    <row r="88" spans="2:17" ht="20.25" customHeight="1" x14ac:dyDescent="0.2">
      <c r="B88" s="24"/>
      <c r="C88" s="24"/>
      <c r="D88" s="24"/>
      <c r="E88" s="24"/>
      <c r="F88" s="24"/>
      <c r="G88" s="24" t="s">
        <v>99</v>
      </c>
      <c r="H88" s="70">
        <f>+H74</f>
        <v>1.3</v>
      </c>
      <c r="I88" s="70">
        <v>0</v>
      </c>
      <c r="J88" s="70">
        <f>+J74</f>
        <v>0</v>
      </c>
      <c r="K88" s="70">
        <f>+K74</f>
        <v>0</v>
      </c>
      <c r="L88" s="70">
        <f>+L74</f>
        <v>0</v>
      </c>
      <c r="M88" s="50"/>
      <c r="N88" s="50"/>
      <c r="O88" s="50"/>
      <c r="P88" s="50"/>
      <c r="Q88" s="51"/>
    </row>
    <row r="89" spans="2:17" ht="29.25" customHeight="1" x14ac:dyDescent="0.2">
      <c r="B89" s="24"/>
      <c r="C89" s="24"/>
      <c r="D89" s="24"/>
      <c r="E89" s="24"/>
      <c r="F89" s="24"/>
      <c r="G89" s="94" t="s">
        <v>121</v>
      </c>
      <c r="H89" s="70">
        <v>0</v>
      </c>
      <c r="I89" s="70">
        <v>170.7</v>
      </c>
      <c r="J89" s="70">
        <v>0</v>
      </c>
      <c r="K89" s="70">
        <v>0</v>
      </c>
      <c r="L89" s="70">
        <v>0</v>
      </c>
      <c r="M89" s="50"/>
      <c r="N89" s="50"/>
      <c r="O89" s="50"/>
      <c r="P89" s="50"/>
      <c r="Q89" s="93"/>
    </row>
    <row r="90" spans="2:17" ht="20.25" customHeight="1" x14ac:dyDescent="0.2">
      <c r="B90" s="24"/>
      <c r="C90" s="24"/>
      <c r="D90" s="24"/>
      <c r="E90" s="24"/>
      <c r="F90" s="24"/>
      <c r="G90" s="24"/>
      <c r="H90" s="70">
        <f>+H85+H86+H87+H88</f>
        <v>380.8</v>
      </c>
      <c r="I90" s="70">
        <v>528.29999999999995</v>
      </c>
      <c r="J90" s="70">
        <f t="shared" ref="J90:L90" si="8">+J85+J86+J87+J88</f>
        <v>0</v>
      </c>
      <c r="K90" s="70">
        <f t="shared" si="8"/>
        <v>368.59999999999997</v>
      </c>
      <c r="L90" s="70">
        <f t="shared" si="8"/>
        <v>382.2</v>
      </c>
      <c r="M90" s="50"/>
      <c r="N90" s="50"/>
      <c r="O90" s="50"/>
      <c r="P90" s="50"/>
      <c r="Q90" s="51"/>
    </row>
    <row r="91" spans="2:17" ht="20.25" customHeight="1" x14ac:dyDescent="0.2">
      <c r="B91" s="24"/>
      <c r="C91" s="24"/>
      <c r="D91" s="24"/>
      <c r="E91" s="24"/>
      <c r="F91" s="24"/>
      <c r="G91" s="24"/>
      <c r="H91" s="70"/>
      <c r="I91" s="70"/>
      <c r="J91" s="70"/>
      <c r="K91" s="70"/>
      <c r="L91" s="70"/>
      <c r="M91" s="50"/>
      <c r="N91" s="50"/>
      <c r="O91" s="50"/>
      <c r="P91" s="50"/>
      <c r="Q91" s="92"/>
    </row>
    <row r="92" spans="2:17" ht="20.25" customHeight="1" x14ac:dyDescent="0.2">
      <c r="B92" s="24"/>
      <c r="C92" s="24"/>
      <c r="D92" s="24"/>
      <c r="E92" s="24"/>
      <c r="F92" s="24"/>
      <c r="G92" s="24"/>
      <c r="H92" s="70"/>
      <c r="I92" s="70"/>
      <c r="J92" s="70"/>
      <c r="K92" s="70"/>
      <c r="L92" s="70"/>
      <c r="M92" s="50"/>
      <c r="N92" s="50"/>
      <c r="O92" s="50"/>
      <c r="P92" s="50"/>
      <c r="Q92" s="92"/>
    </row>
    <row r="93" spans="2:17" ht="20.25" customHeight="1" x14ac:dyDescent="0.2">
      <c r="B93" s="24"/>
      <c r="C93" s="24"/>
      <c r="D93" s="24"/>
      <c r="E93" s="24"/>
      <c r="F93" s="24"/>
      <c r="G93" s="24"/>
      <c r="H93" s="70"/>
      <c r="I93" s="70"/>
      <c r="J93" s="70"/>
      <c r="K93" s="70"/>
      <c r="L93" s="70"/>
      <c r="M93" s="50"/>
      <c r="N93" s="50"/>
      <c r="O93" s="50"/>
      <c r="P93" s="50"/>
      <c r="Q93" s="92"/>
    </row>
    <row r="94" spans="2:17" ht="20.25" customHeight="1" x14ac:dyDescent="0.2">
      <c r="B94" s="24"/>
      <c r="C94" s="24"/>
      <c r="D94" s="24"/>
      <c r="E94" s="24"/>
      <c r="F94" s="24"/>
      <c r="G94" s="24"/>
      <c r="H94" s="70"/>
      <c r="I94" s="70"/>
      <c r="J94" s="70"/>
      <c r="K94" s="70"/>
      <c r="L94" s="70"/>
      <c r="M94" s="50"/>
      <c r="N94" s="50"/>
      <c r="O94" s="50"/>
      <c r="P94" s="50"/>
      <c r="Q94" s="92"/>
    </row>
    <row r="95" spans="2:17" ht="20.25" customHeight="1" x14ac:dyDescent="0.2">
      <c r="B95" s="24"/>
      <c r="C95" s="24"/>
      <c r="D95" s="24"/>
      <c r="E95" s="24"/>
      <c r="F95" s="24"/>
      <c r="G95" s="24"/>
      <c r="H95" s="70"/>
      <c r="I95" s="70"/>
      <c r="J95" s="70"/>
      <c r="K95" s="70"/>
      <c r="L95" s="70"/>
      <c r="M95" s="50"/>
      <c r="N95" s="50"/>
      <c r="O95" s="50"/>
      <c r="P95" s="50"/>
      <c r="Q95" s="92"/>
    </row>
    <row r="96" spans="2:17" ht="20.25" customHeight="1" x14ac:dyDescent="0.2">
      <c r="B96" s="24"/>
      <c r="C96" s="24"/>
      <c r="D96" s="24"/>
      <c r="E96" s="24"/>
      <c r="F96" s="24"/>
      <c r="G96" s="24"/>
      <c r="H96" s="70"/>
      <c r="I96" s="70"/>
      <c r="J96" s="70"/>
      <c r="K96" s="70"/>
      <c r="L96" s="70"/>
      <c r="M96" s="50"/>
      <c r="N96" s="50"/>
      <c r="O96" s="50"/>
      <c r="P96" s="50"/>
      <c r="Q96" s="92"/>
    </row>
    <row r="97" spans="2:17" ht="20.25" customHeight="1" x14ac:dyDescent="0.2">
      <c r="B97" s="24"/>
      <c r="C97" s="24"/>
      <c r="D97" s="24"/>
      <c r="E97" s="24"/>
      <c r="F97" s="24"/>
      <c r="G97" s="24"/>
      <c r="H97" s="70"/>
      <c r="I97" s="70"/>
      <c r="J97" s="70"/>
      <c r="K97" s="70"/>
      <c r="L97" s="70"/>
      <c r="M97" s="50"/>
      <c r="N97" s="50"/>
      <c r="O97" s="50"/>
      <c r="P97" s="50"/>
      <c r="Q97" s="92"/>
    </row>
    <row r="98" spans="2:17" ht="20.25" customHeight="1" x14ac:dyDescent="0.2">
      <c r="B98" s="24"/>
      <c r="C98" s="24"/>
      <c r="D98" s="24"/>
      <c r="E98" s="24"/>
      <c r="F98" s="24"/>
      <c r="G98" s="24"/>
      <c r="H98" s="70"/>
      <c r="I98" s="70"/>
      <c r="J98" s="70"/>
      <c r="K98" s="70"/>
      <c r="L98" s="70"/>
      <c r="M98" s="50"/>
      <c r="N98" s="50"/>
      <c r="O98" s="50"/>
      <c r="P98" s="50"/>
      <c r="Q98" s="92"/>
    </row>
    <row r="99" spans="2:17" ht="20.25" customHeight="1" x14ac:dyDescent="0.2">
      <c r="B99" s="24"/>
      <c r="C99" s="24"/>
      <c r="D99" s="24"/>
      <c r="E99" s="24"/>
      <c r="F99" s="24"/>
      <c r="G99" s="24"/>
      <c r="H99" s="70"/>
      <c r="I99" s="70"/>
      <c r="J99" s="70"/>
      <c r="K99" s="70"/>
      <c r="L99" s="70"/>
      <c r="M99" s="50"/>
      <c r="N99" s="50"/>
      <c r="O99" s="50"/>
      <c r="P99" s="50"/>
      <c r="Q99" s="92"/>
    </row>
    <row r="100" spans="2:17" ht="20.25" customHeight="1" x14ac:dyDescent="0.2">
      <c r="B100" s="24"/>
      <c r="C100" s="24"/>
      <c r="D100" s="24"/>
      <c r="E100" s="24"/>
      <c r="F100" s="24"/>
      <c r="G100" s="24"/>
      <c r="H100" s="70"/>
      <c r="I100" s="70"/>
      <c r="J100" s="70"/>
      <c r="K100" s="70"/>
      <c r="L100" s="70"/>
      <c r="M100" s="50"/>
      <c r="N100" s="50"/>
      <c r="O100" s="50"/>
      <c r="P100" s="50"/>
      <c r="Q100" s="92"/>
    </row>
    <row r="101" spans="2:17" ht="20.25" customHeight="1" x14ac:dyDescent="0.2">
      <c r="B101" s="24"/>
      <c r="C101" s="24"/>
      <c r="D101" s="24"/>
      <c r="E101" s="24"/>
      <c r="F101" s="24"/>
      <c r="G101" s="24"/>
      <c r="H101" s="24"/>
      <c r="I101" s="26"/>
      <c r="J101" s="26"/>
      <c r="K101" s="26"/>
      <c r="L101" s="50"/>
      <c r="M101" s="50"/>
      <c r="N101" s="50"/>
      <c r="O101" s="50"/>
      <c r="P101" s="50"/>
      <c r="Q101" s="51"/>
    </row>
    <row r="102" spans="2:17" ht="19.5" customHeight="1" x14ac:dyDescent="0.2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6"/>
      <c r="M102" s="47"/>
      <c r="N102" s="47"/>
      <c r="O102" s="47"/>
      <c r="P102" s="47"/>
      <c r="Q102" s="47"/>
    </row>
    <row r="103" spans="2:17" ht="23.25" customHeight="1" x14ac:dyDescent="0.2">
      <c r="B103" s="108" t="s">
        <v>16</v>
      </c>
      <c r="C103" s="108"/>
      <c r="D103" s="108"/>
      <c r="E103" s="108"/>
      <c r="F103" s="108"/>
      <c r="G103" s="108"/>
      <c r="H103" s="108"/>
      <c r="I103" s="108"/>
      <c r="J103" s="108"/>
      <c r="K103" s="108"/>
      <c r="L103" s="25"/>
      <c r="M103" s="3"/>
      <c r="N103" s="4"/>
      <c r="O103" s="4"/>
      <c r="P103" s="4"/>
      <c r="Q103" s="4"/>
    </row>
    <row r="104" spans="2:17" ht="12.75" customHeight="1" x14ac:dyDescent="0.2">
      <c r="B104" s="27"/>
      <c r="C104" s="27"/>
      <c r="D104" s="28"/>
      <c r="E104" s="29"/>
      <c r="F104" s="29"/>
      <c r="G104" s="29"/>
      <c r="H104" s="29"/>
      <c r="I104" s="30"/>
      <c r="J104" s="109" t="s">
        <v>11</v>
      </c>
      <c r="K104" s="109"/>
      <c r="L104" s="31"/>
      <c r="M104" s="32"/>
    </row>
    <row r="105" spans="2:17" ht="12.95" customHeight="1" x14ac:dyDescent="0.2">
      <c r="B105" s="104" t="s">
        <v>17</v>
      </c>
      <c r="C105" s="104"/>
      <c r="D105" s="104"/>
      <c r="E105" s="104"/>
      <c r="F105" s="104"/>
      <c r="G105" s="104"/>
      <c r="H105" s="104"/>
      <c r="I105" s="105" t="s">
        <v>46</v>
      </c>
      <c r="J105" s="100" t="s">
        <v>54</v>
      </c>
      <c r="K105" s="100" t="s">
        <v>55</v>
      </c>
      <c r="L105" s="100"/>
      <c r="M105" s="32"/>
    </row>
    <row r="106" spans="2:17" ht="62.25" customHeight="1" x14ac:dyDescent="0.2">
      <c r="B106" s="104"/>
      <c r="C106" s="104"/>
      <c r="D106" s="104"/>
      <c r="E106" s="104"/>
      <c r="F106" s="104"/>
      <c r="G106" s="104"/>
      <c r="H106" s="104"/>
      <c r="I106" s="105"/>
      <c r="J106" s="100"/>
      <c r="K106" s="100"/>
      <c r="L106" s="100"/>
      <c r="M106" s="32"/>
    </row>
    <row r="107" spans="2:17" ht="22.7" customHeight="1" x14ac:dyDescent="0.2">
      <c r="B107" s="33" t="s">
        <v>18</v>
      </c>
      <c r="C107" s="96" t="s">
        <v>19</v>
      </c>
      <c r="D107" s="96"/>
      <c r="E107" s="96"/>
      <c r="F107" s="96"/>
      <c r="G107" s="96"/>
      <c r="H107" s="96"/>
      <c r="I107" s="34">
        <f>+I108+I111+I112+I117+I118</f>
        <v>379.5</v>
      </c>
      <c r="J107" s="35">
        <f>+J108+J111+J117</f>
        <v>357.59999999999997</v>
      </c>
      <c r="K107" s="101"/>
      <c r="L107" s="101"/>
      <c r="M107" s="3"/>
    </row>
    <row r="108" spans="2:17" ht="21" customHeight="1" x14ac:dyDescent="0.2">
      <c r="B108" s="36" t="s">
        <v>20</v>
      </c>
      <c r="C108" s="106" t="s">
        <v>21</v>
      </c>
      <c r="D108" s="106"/>
      <c r="E108" s="106"/>
      <c r="F108" s="106"/>
      <c r="G108" s="106"/>
      <c r="H108" s="106"/>
      <c r="I108" s="37">
        <v>191.4</v>
      </c>
      <c r="J108" s="38">
        <v>180.2</v>
      </c>
      <c r="K108" s="102"/>
      <c r="L108" s="102"/>
      <c r="M108" s="3"/>
    </row>
    <row r="109" spans="2:17" ht="22.5" customHeight="1" x14ac:dyDescent="0.2">
      <c r="B109" s="39" t="s">
        <v>22</v>
      </c>
      <c r="C109" s="95" t="s">
        <v>23</v>
      </c>
      <c r="D109" s="95"/>
      <c r="E109" s="95"/>
      <c r="F109" s="95"/>
      <c r="G109" s="95"/>
      <c r="H109" s="95"/>
      <c r="I109" s="37"/>
      <c r="J109" s="40"/>
      <c r="K109" s="100"/>
      <c r="L109" s="100"/>
      <c r="M109" s="3"/>
    </row>
    <row r="110" spans="2:17" ht="27" customHeight="1" x14ac:dyDescent="0.2">
      <c r="B110" s="39" t="s">
        <v>24</v>
      </c>
      <c r="C110" s="95" t="s">
        <v>25</v>
      </c>
      <c r="D110" s="95"/>
      <c r="E110" s="95"/>
      <c r="F110" s="95"/>
      <c r="G110" s="95"/>
      <c r="H110" s="95"/>
      <c r="I110" s="37"/>
      <c r="J110" s="38"/>
      <c r="K110" s="102"/>
      <c r="L110" s="102"/>
      <c r="M110" s="3"/>
    </row>
    <row r="111" spans="2:17" ht="25.5" customHeight="1" x14ac:dyDescent="0.2">
      <c r="B111" s="39" t="s">
        <v>26</v>
      </c>
      <c r="C111" s="107" t="s">
        <v>27</v>
      </c>
      <c r="D111" s="107"/>
      <c r="E111" s="107"/>
      <c r="F111" s="107"/>
      <c r="G111" s="107"/>
      <c r="H111" s="107"/>
      <c r="I111" s="37">
        <v>120.5</v>
      </c>
      <c r="J111" s="40">
        <v>116.6</v>
      </c>
      <c r="K111" s="100"/>
      <c r="L111" s="100"/>
      <c r="M111" s="3"/>
    </row>
    <row r="112" spans="2:17" ht="23.25" customHeight="1" x14ac:dyDescent="0.2">
      <c r="B112" s="39" t="s">
        <v>28</v>
      </c>
      <c r="C112" s="95" t="s">
        <v>29</v>
      </c>
      <c r="D112" s="95"/>
      <c r="E112" s="95"/>
      <c r="F112" s="95"/>
      <c r="G112" s="95"/>
      <c r="H112" s="95"/>
      <c r="I112" s="69">
        <v>3.1</v>
      </c>
      <c r="J112" s="42"/>
      <c r="K112" s="102"/>
      <c r="L112" s="102"/>
      <c r="M112" s="3"/>
    </row>
    <row r="113" spans="2:13" ht="20.25" customHeight="1" x14ac:dyDescent="0.2">
      <c r="B113" s="39" t="s">
        <v>30</v>
      </c>
      <c r="C113" s="95" t="s">
        <v>31</v>
      </c>
      <c r="D113" s="95"/>
      <c r="E113" s="95"/>
      <c r="F113" s="95"/>
      <c r="G113" s="95"/>
      <c r="H113" s="95"/>
      <c r="I113" s="41"/>
      <c r="J113" s="42"/>
      <c r="K113" s="102"/>
      <c r="L113" s="102"/>
      <c r="M113" s="3"/>
    </row>
    <row r="114" spans="2:13" ht="21.75" customHeight="1" x14ac:dyDescent="0.2">
      <c r="B114" s="39" t="s">
        <v>32</v>
      </c>
      <c r="C114" s="95" t="s">
        <v>33</v>
      </c>
      <c r="D114" s="95"/>
      <c r="E114" s="95"/>
      <c r="F114" s="95"/>
      <c r="G114" s="95"/>
      <c r="H114" s="95"/>
      <c r="I114" s="41"/>
      <c r="J114" s="38">
        <v>170.7</v>
      </c>
      <c r="K114" s="102"/>
      <c r="L114" s="102"/>
      <c r="M114" s="3"/>
    </row>
    <row r="115" spans="2:13" ht="21.75" customHeight="1" x14ac:dyDescent="0.2">
      <c r="B115" s="39" t="s">
        <v>34</v>
      </c>
      <c r="C115" s="95" t="s">
        <v>35</v>
      </c>
      <c r="D115" s="95"/>
      <c r="E115" s="95"/>
      <c r="F115" s="95"/>
      <c r="G115" s="95"/>
      <c r="H115" s="95"/>
      <c r="I115" s="41"/>
      <c r="J115" s="42"/>
      <c r="K115" s="102"/>
      <c r="L115" s="102"/>
      <c r="M115" s="3"/>
    </row>
    <row r="116" spans="2:13" ht="21.75" customHeight="1" x14ac:dyDescent="0.2">
      <c r="B116" s="39" t="s">
        <v>36</v>
      </c>
      <c r="C116" s="95" t="s">
        <v>37</v>
      </c>
      <c r="D116" s="95"/>
      <c r="E116" s="95"/>
      <c r="F116" s="95"/>
      <c r="G116" s="95"/>
      <c r="H116" s="95"/>
      <c r="I116" s="41"/>
      <c r="J116" s="42"/>
      <c r="K116" s="102"/>
      <c r="L116" s="102"/>
      <c r="M116" s="3"/>
    </row>
    <row r="117" spans="2:13" ht="21.75" customHeight="1" x14ac:dyDescent="0.2">
      <c r="B117" s="39" t="s">
        <v>38</v>
      </c>
      <c r="C117" s="95" t="s">
        <v>39</v>
      </c>
      <c r="D117" s="95"/>
      <c r="E117" s="95"/>
      <c r="F117" s="95"/>
      <c r="G117" s="95"/>
      <c r="H117" s="95"/>
      <c r="I117" s="69">
        <v>60.8</v>
      </c>
      <c r="J117" s="38">
        <v>60.8</v>
      </c>
      <c r="K117" s="102"/>
      <c r="L117" s="102"/>
      <c r="M117" s="3"/>
    </row>
    <row r="118" spans="2:13" ht="21.75" customHeight="1" x14ac:dyDescent="0.2">
      <c r="B118" s="39" t="s">
        <v>40</v>
      </c>
      <c r="C118" s="95" t="s">
        <v>41</v>
      </c>
      <c r="D118" s="95"/>
      <c r="E118" s="95"/>
      <c r="F118" s="95"/>
      <c r="G118" s="95"/>
      <c r="H118" s="95"/>
      <c r="I118" s="69">
        <v>3.7</v>
      </c>
      <c r="J118" s="42"/>
      <c r="K118" s="102"/>
      <c r="L118" s="102"/>
      <c r="M118" s="3"/>
    </row>
    <row r="119" spans="2:13" ht="22.7" customHeight="1" x14ac:dyDescent="0.2">
      <c r="B119" s="33" t="s">
        <v>42</v>
      </c>
      <c r="C119" s="96" t="s">
        <v>43</v>
      </c>
      <c r="D119" s="96"/>
      <c r="E119" s="96"/>
      <c r="F119" s="96"/>
      <c r="G119" s="96"/>
      <c r="H119" s="96"/>
      <c r="I119" s="74">
        <v>1.3</v>
      </c>
      <c r="J119" s="35"/>
      <c r="K119" s="101"/>
      <c r="L119" s="101"/>
      <c r="M119" s="3"/>
    </row>
    <row r="120" spans="2:13" ht="19.5" customHeight="1" x14ac:dyDescent="0.2">
      <c r="B120" s="97" t="s">
        <v>44</v>
      </c>
      <c r="C120" s="98"/>
      <c r="D120" s="98"/>
      <c r="E120" s="98"/>
      <c r="F120" s="98"/>
      <c r="G120" s="98"/>
      <c r="H120" s="99"/>
      <c r="I120" s="76">
        <f>+I107+I119</f>
        <v>380.8</v>
      </c>
      <c r="J120" s="75">
        <v>528.29999999999995</v>
      </c>
      <c r="K120" s="103"/>
      <c r="L120" s="103"/>
    </row>
    <row r="122" spans="2:13" x14ac:dyDescent="0.2">
      <c r="E122" s="43"/>
      <c r="F122" s="43"/>
      <c r="G122" s="43"/>
      <c r="H122" s="43"/>
      <c r="I122" s="43"/>
    </row>
  </sheetData>
  <sheetProtection selectLockedCells="1" selectUnlockedCells="1"/>
  <mergeCells count="136">
    <mergeCell ref="D51:G51"/>
    <mergeCell ref="D52:G52"/>
    <mergeCell ref="B48:B50"/>
    <mergeCell ref="C48:C50"/>
    <mergeCell ref="D48:D50"/>
    <mergeCell ref="E48:E50"/>
    <mergeCell ref="F48:F50"/>
    <mergeCell ref="D32:G32"/>
    <mergeCell ref="D33:P33"/>
    <mergeCell ref="B34:B38"/>
    <mergeCell ref="C34:C38"/>
    <mergeCell ref="D34:D38"/>
    <mergeCell ref="E34:E38"/>
    <mergeCell ref="F34:F38"/>
    <mergeCell ref="B39:B41"/>
    <mergeCell ref="C39:C41"/>
    <mergeCell ref="D39:D41"/>
    <mergeCell ref="E39:E41"/>
    <mergeCell ref="F39:F41"/>
    <mergeCell ref="D42:G42"/>
    <mergeCell ref="D43:P43"/>
    <mergeCell ref="B44:B47"/>
    <mergeCell ref="C44:C47"/>
    <mergeCell ref="D44:D47"/>
    <mergeCell ref="E44:E47"/>
    <mergeCell ref="F44:F47"/>
    <mergeCell ref="C12:P12"/>
    <mergeCell ref="D13:P13"/>
    <mergeCell ref="B14:B20"/>
    <mergeCell ref="C14:C20"/>
    <mergeCell ref="D14:D20"/>
    <mergeCell ref="E14:E20"/>
    <mergeCell ref="F14:F20"/>
    <mergeCell ref="B25:B31"/>
    <mergeCell ref="C25:C31"/>
    <mergeCell ref="D25:D31"/>
    <mergeCell ref="E25:E31"/>
    <mergeCell ref="F25:F31"/>
    <mergeCell ref="B21:B24"/>
    <mergeCell ref="C21:C24"/>
    <mergeCell ref="D21:D24"/>
    <mergeCell ref="E21:E24"/>
    <mergeCell ref="F21:F24"/>
    <mergeCell ref="B61:B63"/>
    <mergeCell ref="C61:C63"/>
    <mergeCell ref="D61:D63"/>
    <mergeCell ref="E61:E63"/>
    <mergeCell ref="F61:F63"/>
    <mergeCell ref="B58:B60"/>
    <mergeCell ref="C58:C60"/>
    <mergeCell ref="D58:D60"/>
    <mergeCell ref="E58:E60"/>
    <mergeCell ref="F58:F60"/>
    <mergeCell ref="B10:P10"/>
    <mergeCell ref="B11:P11"/>
    <mergeCell ref="C53:P53"/>
    <mergeCell ref="K7:K9"/>
    <mergeCell ref="L7:L9"/>
    <mergeCell ref="D80:G80"/>
    <mergeCell ref="D81:G81"/>
    <mergeCell ref="B77:B79"/>
    <mergeCell ref="C77:C79"/>
    <mergeCell ref="D77:D79"/>
    <mergeCell ref="E77:E79"/>
    <mergeCell ref="F77:F79"/>
    <mergeCell ref="C74:C76"/>
    <mergeCell ref="D74:D76"/>
    <mergeCell ref="E74:E76"/>
    <mergeCell ref="F74:F76"/>
    <mergeCell ref="D54:P54"/>
    <mergeCell ref="D64:G64"/>
    <mergeCell ref="M8:M9"/>
    <mergeCell ref="B55:B57"/>
    <mergeCell ref="C55:C57"/>
    <mergeCell ref="D55:D57"/>
    <mergeCell ref="E55:E57"/>
    <mergeCell ref="F55:F57"/>
    <mergeCell ref="L1:P1"/>
    <mergeCell ref="L2:P2"/>
    <mergeCell ref="B7:B9"/>
    <mergeCell ref="C7:C9"/>
    <mergeCell ref="D7:D9"/>
    <mergeCell ref="E7:E9"/>
    <mergeCell ref="F7:F9"/>
    <mergeCell ref="G7:G9"/>
    <mergeCell ref="M7:P7"/>
    <mergeCell ref="H7:H9"/>
    <mergeCell ref="I7:I9"/>
    <mergeCell ref="J7:J9"/>
    <mergeCell ref="N8:P8"/>
    <mergeCell ref="B3:P3"/>
    <mergeCell ref="B5:P5"/>
    <mergeCell ref="O6:P6"/>
    <mergeCell ref="B4:N4"/>
    <mergeCell ref="D82:G82"/>
    <mergeCell ref="D65:P65"/>
    <mergeCell ref="B66:B73"/>
    <mergeCell ref="C66:C73"/>
    <mergeCell ref="D66:D73"/>
    <mergeCell ref="E66:E73"/>
    <mergeCell ref="F66:F73"/>
    <mergeCell ref="B74:B76"/>
    <mergeCell ref="J105:J106"/>
    <mergeCell ref="C115:H115"/>
    <mergeCell ref="C116:H116"/>
    <mergeCell ref="C107:H107"/>
    <mergeCell ref="C108:H108"/>
    <mergeCell ref="C109:H109"/>
    <mergeCell ref="C110:H110"/>
    <mergeCell ref="C111:H111"/>
    <mergeCell ref="B103:K103"/>
    <mergeCell ref="J104:K104"/>
    <mergeCell ref="C117:H117"/>
    <mergeCell ref="C118:H118"/>
    <mergeCell ref="C119:H119"/>
    <mergeCell ref="B120:H120"/>
    <mergeCell ref="K105:L106"/>
    <mergeCell ref="K107:L107"/>
    <mergeCell ref="K108:L108"/>
    <mergeCell ref="K109:L109"/>
    <mergeCell ref="K110:L110"/>
    <mergeCell ref="K111:L111"/>
    <mergeCell ref="K112:L112"/>
    <mergeCell ref="K113:L113"/>
    <mergeCell ref="C112:H112"/>
    <mergeCell ref="C113:H113"/>
    <mergeCell ref="C114:H114"/>
    <mergeCell ref="K119:L119"/>
    <mergeCell ref="K120:L120"/>
    <mergeCell ref="K114:L114"/>
    <mergeCell ref="K115:L115"/>
    <mergeCell ref="K116:L116"/>
    <mergeCell ref="K117:L117"/>
    <mergeCell ref="K118:L118"/>
    <mergeCell ref="B105:H106"/>
    <mergeCell ref="I105:I106"/>
  </mergeCells>
  <pageMargins left="0.25" right="0.25" top="0.75" bottom="0.75" header="0.3" footer="0.3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Macienė</dc:creator>
  <cp:lastModifiedBy>LD</cp:lastModifiedBy>
  <cp:lastPrinted>2016-12-14T08:30:38Z</cp:lastPrinted>
  <dcterms:created xsi:type="dcterms:W3CDTF">2014-08-25T08:08:11Z</dcterms:created>
  <dcterms:modified xsi:type="dcterms:W3CDTF">2016-12-14T08:31:59Z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1412746567</vt:i4>
  </property>
  <property fmtid="{D5CDD505-2E9C-101B-9397-08002B2CF9AE}" pid="3" name="_NewReviewCycle">
    <vt:lpwstr/>
  </property>
  <property fmtid="{D5CDD505-2E9C-101B-9397-08002B2CF9AE}" pid="4" name="_EmailSubject">
    <vt:lpwstr>strateginis 2017-2019</vt:lpwstr>
  </property>
  <property fmtid="{D5CDD505-2E9C-101B-9397-08002B2CF9AE}" pid="5" name="_AuthorEmail">
    <vt:lpwstr>Kregzdute@splius.lt</vt:lpwstr>
  </property>
  <property fmtid="{D5CDD505-2E9C-101B-9397-08002B2CF9AE}" pid="6" name="_AuthorEmailDisplayName">
    <vt:lpwstr>Kregzdute</vt:lpwstr>
  </property>
  <property fmtid="{D5CDD505-2E9C-101B-9397-08002B2CF9AE}" pid="8" name="_PreviousAdHocReviewCycleID">
    <vt:i4>1194341287</vt:i4>
  </property>
</Properties>
</file>