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i\svetainė\2016 m. III ketv\"/>
    </mc:Choice>
  </mc:AlternateContent>
  <bookViews>
    <workbookView xWindow="120" yWindow="120" windowWidth="15135" windowHeight="9300"/>
  </bookViews>
  <sheets>
    <sheet name="09-30" sheetId="7" r:id="rId1"/>
  </sheets>
  <definedNames>
    <definedName name="_xlnm.Print_Area" localSheetId="0">'09-30'!$A$1:$I$66</definedName>
    <definedName name="_xlnm.Print_Titles" localSheetId="0">'09-30'!$20:$20</definedName>
  </definedNames>
  <calcPr calcId="152511"/>
</workbook>
</file>

<file path=xl/calcChain.xml><?xml version="1.0" encoding="utf-8"?>
<calcChain xmlns="http://schemas.openxmlformats.org/spreadsheetml/2006/main">
  <c r="I31" i="7" l="1"/>
  <c r="H31" i="7"/>
  <c r="I28" i="7"/>
  <c r="H28" i="7"/>
  <c r="I22" i="7"/>
  <c r="I21" i="7" s="1"/>
  <c r="I56" i="7" s="1"/>
  <c r="I54" i="7" s="1"/>
  <c r="I46" i="7" s="1"/>
  <c r="H22" i="7"/>
  <c r="H21" i="7"/>
  <c r="H56" i="7" s="1"/>
  <c r="H54" i="7" s="1"/>
  <c r="H46" i="7" s="1"/>
</calcChain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<sst xmlns="http://schemas.openxmlformats.org/spreadsheetml/2006/main" count="145" uniqueCount="113">
  <si>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</si>
  <si>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</si>
  <si>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</si>
  <si>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</si>
  <si>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</si>
  <si>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</si>
  <si>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</si>
  <si>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</si>
  <si>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</si>
  <si>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</si>
  <si>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</si>
  <si>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</si>
  <si>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</si>
  <si>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</si>
  <si>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</si>
  <si>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</si>
  <si>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</si>
  <si>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</si>
  <si>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</si>
  <si>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</si>
  <si>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</si>
  <si>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</si>
  <si>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</si>
  <si>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</si>
  <si>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</si>
  <si>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</si>
  <si>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</si>
  <si>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</si>
  <si>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</si>
  <si>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</si>
  <si>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</si>
  <si>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</si>
  <si>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</si>
  <si>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</si>
  <si>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</si>
  <si>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</si>
  <si>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</si>
  <si>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</si>
  <si>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</si>
  <si>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</si>
  <si>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</si>
  <si>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</si>
  <si>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</si>
  <si>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</si>
  <si>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</si>
  <si>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</si>
  <si>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</si>
  <si>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</si>
  <si>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</si>
  <si>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</si>
  <si>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</si>
  <si>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</si>
  <si>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</si>
  <si>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</si>
  <si>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</si>
  <si>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</si>
  <si>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</si>
  <si>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</si>
  <si>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</si>
  <si>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</si>
  <si>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</si>
  <si>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</si>
  <si>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</si>
  <si>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</si>
  <si>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</si>
  <si>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</si>
  <si>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</si>
  <si>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</si>
  <si>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</si>
  <si>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</si>
  <si>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</si>
  <si>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</si>
  <si>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</si>
  <si>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</si>
  <si>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</si>
  <si>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</si>
  <si>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</si>
  <si>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</si>
  <si>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</si>
  <si>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</si>
  <si>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</si>
  <si>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</si>
  <si>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</si>
  <si>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</si>
  <si>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</si>
  <si>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</si>
  <si>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</si>
  <si>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</si>
  <si>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</si>
  <si>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</si>
  <si>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</si>
  <si>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</si>
  <si>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</si>
  <si>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</si>
  <si>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</si>
  <si>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</si>
  <si>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</si>
  <si>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</si>
  <si>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</si>
  <si>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</si>
  <si>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</si>
  <si>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</si>
  <si>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</si>
  <si>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</si>
  <si>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 darželis "Kregždutė"</t>
  </si>
  <si>
    <t>P. Cvirkos g. 60, Šiauliai 190526385</t>
  </si>
  <si>
    <t>Direktorė</t>
  </si>
  <si>
    <t>Švietimo centro vyresnioji buhalterė</t>
  </si>
  <si>
    <t>Gražina Markauskienė</t>
  </si>
  <si>
    <t>Nijolė Gudžiūnienė</t>
  </si>
  <si>
    <t>Pateikimo valiuta ir tikslumas: Eurai</t>
  </si>
  <si>
    <t>PAGAL 2016_M.rugsėjo 30 D. DUOMENIS</t>
  </si>
  <si>
    <t>_2016-10-31___Nr._____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</si>
</sst>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22" zoomScaleNormal="100" workbookViewId="0">
      <selection activeCell="I47" sqref="I4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9" width="13.140625" style="1" customWidth="1"/>
    <col min="10" max="16384" width="9.140625" style="1"/>
  </cols>
  <sheetData>
    <row r="1" spans="1:9">
      <c r="G1" s="18"/>
      <c r="H1" s="18"/>
    </row>
    <row r="2" spans="1:9" ht="15.75">
      <c r="D2" s="15"/>
      <c r="G2" s="17" t="s">
        <v>41</v>
      </c>
      <c r="H2" s="6"/>
      <c r="I2" s="6"/>
    </row>
    <row r="3" spans="1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105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111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112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110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50.1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/>
      <c r="H21" s="10">
        <f>+H22+H28</f>
        <v>234513</v>
      </c>
      <c r="I21" s="10">
        <f>+I22+I28</f>
        <v>233457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10">
        <f>+H23+H24+H25+H26</f>
        <v>188105</v>
      </c>
      <c r="I22" s="10">
        <f>+I23+I24+I25+I26</f>
        <v>189847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75615</v>
      </c>
      <c r="I23" s="2">
        <v>71563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4">
        <v>111159</v>
      </c>
      <c r="I24" s="2">
        <v>111538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/>
      <c r="I25" s="3"/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4">
        <v>1331</v>
      </c>
      <c r="I26" s="2">
        <v>6746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10">
        <f>+H29</f>
        <v>46408</v>
      </c>
      <c r="I28" s="10">
        <f>+I29</f>
        <v>43610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4">
        <v>46408</v>
      </c>
      <c r="I29" s="2">
        <v>43610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/>
      <c r="H31" s="10">
        <f>+H32+H33+H34+H37+H40+H44+H39</f>
        <v>231153</v>
      </c>
      <c r="I31" s="10">
        <f>+I32+I33+I34+I37+I40+I44</f>
        <v>232487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4">
        <v>174116</v>
      </c>
      <c r="I32" s="2">
        <v>171289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4">
        <v>2040</v>
      </c>
      <c r="I33" s="2">
        <v>2209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4">
        <v>14237</v>
      </c>
      <c r="I34" s="2">
        <v>13245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2"/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/>
      <c r="I36" s="2"/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603</v>
      </c>
      <c r="I37" s="2">
        <v>414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>
        <v>0</v>
      </c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35959</v>
      </c>
      <c r="I40" s="4">
        <v>31022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4198</v>
      </c>
      <c r="I44" s="4">
        <v>14308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/>
      <c r="H46" s="27">
        <f>+H54</f>
        <v>3360</v>
      </c>
      <c r="I46" s="27">
        <f>+I54</f>
        <v>970</v>
      </c>
    </row>
    <row r="47" spans="1:9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27">
        <f>+H56</f>
        <v>3360</v>
      </c>
      <c r="I54" s="27">
        <f>+I56</f>
        <v>970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28">
        <f>+H21-H31</f>
        <v>3360</v>
      </c>
      <c r="I56" s="14">
        <f>+I21-I31</f>
        <v>970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>
      <c r="A59" s="5"/>
      <c r="B59" s="5"/>
      <c r="C59" s="5"/>
      <c r="D59" s="5"/>
      <c r="G59" s="7"/>
      <c r="H59" s="7"/>
      <c r="I59" s="7"/>
    </row>
    <row r="60" spans="1:9" ht="15" customHeight="1">
      <c r="A60" s="31" t="s">
        <v>106</v>
      </c>
      <c r="B60" s="31"/>
      <c r="C60" s="31"/>
      <c r="D60" s="31"/>
      <c r="E60" s="31"/>
      <c r="F60" s="31"/>
      <c r="G60" s="23" t="s">
        <v>100</v>
      </c>
      <c r="H60" s="32" t="s">
        <v>109</v>
      </c>
      <c r="I60" s="32"/>
    </row>
    <row r="61" spans="1:9" s="12" customFormat="1" ht="15" customHeight="1">
      <c r="A61" s="33" t="s">
        <v>102</v>
      </c>
      <c r="B61" s="33"/>
      <c r="C61" s="33"/>
      <c r="D61" s="33"/>
      <c r="E61" s="33"/>
      <c r="F61" s="33"/>
      <c r="G61" s="20" t="s">
        <v>98</v>
      </c>
      <c r="H61" s="34" t="s">
        <v>35</v>
      </c>
      <c r="I61" s="34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5" t="s">
        <v>107</v>
      </c>
      <c r="B63" s="35"/>
      <c r="C63" s="35"/>
      <c r="D63" s="35"/>
      <c r="E63" s="35"/>
      <c r="F63" s="35"/>
      <c r="G63" s="25" t="s">
        <v>101</v>
      </c>
      <c r="H63" s="36" t="s">
        <v>108</v>
      </c>
      <c r="I63" s="36"/>
    </row>
    <row r="64" spans="1:9">
      <c r="A64" s="29" t="s">
        <v>103</v>
      </c>
      <c r="B64" s="29"/>
      <c r="C64" s="29"/>
      <c r="D64" s="29"/>
      <c r="E64" s="29"/>
      <c r="F64" s="29"/>
      <c r="G64" s="21" t="s">
        <v>99</v>
      </c>
      <c r="H64" s="30" t="s">
        <v>35</v>
      </c>
      <c r="I64" s="30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09-30</vt:lpstr>
      <vt:lpstr>'09-30'!Print_Area</vt:lpstr>
      <vt:lpstr>'09-30'!Print_Titles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LD</cp:lastModifiedBy>
  <cp:lastPrinted>2016-10-19T11:09:49Z</cp:lastPrinted>
  <dcterms:created xsi:type="dcterms:W3CDTF">1996-10-14T23:33:28Z</dcterms:created>
  <dcterms:modified xsi:type="dcterms:W3CDTF">2016-10-27T05:33:10Z</dcterms:modified>
</cp:coreProperties>
</file>